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 Stirling\Documents\"/>
    </mc:Choice>
  </mc:AlternateContent>
  <xr:revisionPtr revIDLastSave="0" documentId="8_{34B56C6C-EC28-4670-83E4-65F58E25293F}" xr6:coauthVersionLast="47" xr6:coauthVersionMax="47" xr10:uidLastSave="{00000000-0000-0000-0000-000000000000}"/>
  <bookViews>
    <workbookView xWindow="-110" yWindow="-110" windowWidth="19420" windowHeight="10420" firstSheet="1" activeTab="3" xr2:uid="{2E27B056-B560-4D62-B290-BC98198832BC}"/>
  </bookViews>
  <sheets>
    <sheet name="Top Line" sheetId="3" r:id="rId1"/>
    <sheet name="Start of General Thru September" sheetId="2" r:id="rId2"/>
    <sheet name="Full General Election Totals" sheetId="1" r:id="rId3"/>
    <sheet name="End of September to Election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" i="1" l="1"/>
  <c r="T53" i="3"/>
  <c r="T29" i="3"/>
  <c r="T4" i="3"/>
  <c r="T3" i="2"/>
  <c r="S3" i="2"/>
  <c r="B53" i="3"/>
  <c r="P3" i="2"/>
  <c r="P5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I23" i="1"/>
  <c r="B23" i="1"/>
  <c r="I23" i="2"/>
  <c r="B23" i="2"/>
  <c r="Q4" i="3"/>
  <c r="P4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3" i="3"/>
  <c r="I73" i="3" s="1"/>
  <c r="I49" i="3"/>
  <c r="J24" i="3"/>
  <c r="I24" i="3"/>
  <c r="B70" i="3"/>
  <c r="B59" i="3"/>
  <c r="B60" i="3"/>
  <c r="B61" i="3"/>
  <c r="B62" i="3"/>
  <c r="P62" i="3" s="1"/>
  <c r="B63" i="3"/>
  <c r="B64" i="3"/>
  <c r="B65" i="3"/>
  <c r="B66" i="3"/>
  <c r="P66" i="3" s="1"/>
  <c r="B67" i="3"/>
  <c r="B68" i="3"/>
  <c r="B69" i="3"/>
  <c r="P70" i="3"/>
  <c r="B71" i="3"/>
  <c r="B58" i="3"/>
  <c r="B24" i="3"/>
  <c r="B49" i="3"/>
  <c r="P49" i="3" s="1"/>
  <c r="Q24" i="3"/>
  <c r="S73" i="3"/>
  <c r="R73" i="3"/>
  <c r="Q73" i="3"/>
  <c r="S53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5" i="3"/>
  <c r="R59" i="3"/>
  <c r="R71" i="3"/>
  <c r="R70" i="3"/>
  <c r="R69" i="3"/>
  <c r="R68" i="3"/>
  <c r="R67" i="3"/>
  <c r="R66" i="3"/>
  <c r="R65" i="3"/>
  <c r="R64" i="3"/>
  <c r="R63" i="3"/>
  <c r="R62" i="3"/>
  <c r="R61" i="3"/>
  <c r="R60" i="3"/>
  <c r="R58" i="3"/>
  <c r="R55" i="3"/>
  <c r="R53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5" i="3"/>
  <c r="Q53" i="3"/>
  <c r="S31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29" i="3"/>
  <c r="R47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1" i="3"/>
  <c r="R29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1" i="3"/>
  <c r="Q29" i="3"/>
  <c r="S6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6" i="3"/>
  <c r="Q19" i="3"/>
  <c r="Q16" i="3"/>
  <c r="Q22" i="3"/>
  <c r="Q21" i="3"/>
  <c r="Q20" i="3"/>
  <c r="Q18" i="3"/>
  <c r="Q17" i="3"/>
  <c r="Q15" i="3"/>
  <c r="Q14" i="3"/>
  <c r="Q13" i="3"/>
  <c r="Q12" i="3"/>
  <c r="Q11" i="3"/>
  <c r="Q10" i="3"/>
  <c r="Q9" i="3"/>
  <c r="Q6" i="3"/>
  <c r="P71" i="3"/>
  <c r="P68" i="3"/>
  <c r="P67" i="3"/>
  <c r="P64" i="3"/>
  <c r="P63" i="3"/>
  <c r="P60" i="3"/>
  <c r="P59" i="3"/>
  <c r="P58" i="3"/>
  <c r="P55" i="3"/>
  <c r="P6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1" i="3"/>
  <c r="P29" i="3"/>
  <c r="P9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S4" i="3"/>
  <c r="R4" i="3"/>
  <c r="L49" i="3"/>
  <c r="S49" i="3" s="1"/>
  <c r="K49" i="3"/>
  <c r="R49" i="3" s="1"/>
  <c r="J49" i="3"/>
  <c r="Q49" i="3" s="1"/>
  <c r="L24" i="3"/>
  <c r="S24" i="3" s="1"/>
  <c r="K24" i="3"/>
  <c r="R24" i="3" s="1"/>
  <c r="Q3" i="2"/>
  <c r="R16" i="2"/>
  <c r="S15" i="2"/>
  <c r="S21" i="2"/>
  <c r="R21" i="2"/>
  <c r="Q21" i="2"/>
  <c r="S20" i="2"/>
  <c r="R20" i="2"/>
  <c r="Q20" i="2"/>
  <c r="S19" i="2"/>
  <c r="R19" i="2"/>
  <c r="Q19" i="2"/>
  <c r="S18" i="2"/>
  <c r="R18" i="2"/>
  <c r="Q18" i="2"/>
  <c r="S17" i="2"/>
  <c r="R17" i="2"/>
  <c r="Q17" i="2"/>
  <c r="S16" i="2"/>
  <c r="Q16" i="2"/>
  <c r="R15" i="2"/>
  <c r="Q15" i="2"/>
  <c r="S14" i="2"/>
  <c r="R14" i="2"/>
  <c r="Q14" i="2"/>
  <c r="S13" i="2"/>
  <c r="R13" i="2"/>
  <c r="Q13" i="2"/>
  <c r="S12" i="2"/>
  <c r="R12" i="2"/>
  <c r="Q12" i="2"/>
  <c r="S11" i="2"/>
  <c r="R11" i="2"/>
  <c r="Q11" i="2"/>
  <c r="S10" i="2"/>
  <c r="R10" i="2"/>
  <c r="Q10" i="2"/>
  <c r="S9" i="2"/>
  <c r="R9" i="2"/>
  <c r="Q9" i="2"/>
  <c r="S8" i="2"/>
  <c r="R8" i="2"/>
  <c r="Q8" i="2"/>
  <c r="S5" i="2"/>
  <c r="R5" i="2"/>
  <c r="Q5" i="2"/>
  <c r="J23" i="2"/>
  <c r="L23" i="2"/>
  <c r="K23" i="2"/>
  <c r="D23" i="2"/>
  <c r="E23" i="2"/>
  <c r="C23" i="2"/>
  <c r="C23" i="1"/>
  <c r="E23" i="1"/>
  <c r="D23" i="1"/>
  <c r="J23" i="1"/>
  <c r="L23" i="1"/>
  <c r="K23" i="1"/>
  <c r="P21" i="1"/>
  <c r="P20" i="1"/>
  <c r="P8" i="1"/>
  <c r="S21" i="1"/>
  <c r="R21" i="1"/>
  <c r="Q21" i="1"/>
  <c r="S20" i="1"/>
  <c r="R20" i="1"/>
  <c r="Q20" i="1"/>
  <c r="S19" i="1"/>
  <c r="R19" i="1"/>
  <c r="Q19" i="1"/>
  <c r="P19" i="1"/>
  <c r="S18" i="1"/>
  <c r="R18" i="1"/>
  <c r="Q18" i="1"/>
  <c r="P18" i="1"/>
  <c r="S17" i="1"/>
  <c r="R17" i="1"/>
  <c r="Q17" i="1"/>
  <c r="P17" i="1"/>
  <c r="S16" i="1"/>
  <c r="R16" i="1"/>
  <c r="Q16" i="1"/>
  <c r="P16" i="1"/>
  <c r="S15" i="1"/>
  <c r="R15" i="1"/>
  <c r="Q15" i="1"/>
  <c r="P15" i="1"/>
  <c r="S14" i="1"/>
  <c r="R14" i="1"/>
  <c r="Q14" i="1"/>
  <c r="P14" i="1"/>
  <c r="S13" i="1"/>
  <c r="R13" i="1"/>
  <c r="Q13" i="1"/>
  <c r="P13" i="1"/>
  <c r="S12" i="1"/>
  <c r="R12" i="1"/>
  <c r="Q12" i="1"/>
  <c r="P12" i="1"/>
  <c r="S11" i="1"/>
  <c r="R11" i="1"/>
  <c r="Q11" i="1"/>
  <c r="P11" i="1"/>
  <c r="S10" i="1"/>
  <c r="R10" i="1"/>
  <c r="Q10" i="1"/>
  <c r="P10" i="1"/>
  <c r="S9" i="1"/>
  <c r="R9" i="1"/>
  <c r="Q9" i="1"/>
  <c r="P9" i="1"/>
  <c r="S8" i="1"/>
  <c r="R8" i="1"/>
  <c r="Q8" i="1"/>
  <c r="S5" i="1"/>
  <c r="Q5" i="1"/>
  <c r="R5" i="1"/>
  <c r="P5" i="1"/>
  <c r="S3" i="1"/>
  <c r="Q3" i="1"/>
  <c r="Q23" i="1" s="1"/>
  <c r="P3" i="1"/>
  <c r="R23" i="1" l="1"/>
  <c r="S23" i="1"/>
  <c r="P23" i="1"/>
  <c r="P69" i="3"/>
  <c r="B73" i="3"/>
  <c r="P73" i="3"/>
  <c r="P61" i="3"/>
  <c r="P65" i="3"/>
  <c r="R23" i="2"/>
  <c r="S23" i="2"/>
  <c r="Q23" i="2"/>
  <c r="P23" i="2"/>
  <c r="P53" i="3"/>
  <c r="P24" i="3"/>
</calcChain>
</file>

<file path=xl/sharedStrings.xml><?xml version="1.0" encoding="utf-8"?>
<sst xmlns="http://schemas.openxmlformats.org/spreadsheetml/2006/main" count="93" uniqueCount="11">
  <si>
    <t>Democratic</t>
  </si>
  <si>
    <t xml:space="preserve">Senate </t>
  </si>
  <si>
    <t>Republican</t>
  </si>
  <si>
    <t>Compare(Dem positive/ R Negative)</t>
  </si>
  <si>
    <t>Totals</t>
  </si>
  <si>
    <t>Congress</t>
  </si>
  <si>
    <t>Total</t>
  </si>
  <si>
    <t>To September</t>
  </si>
  <si>
    <t>Full Election</t>
  </si>
  <si>
    <t>President</t>
  </si>
  <si>
    <t>October to Election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</si>
</sst>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44" fontId="0" fillId="0" borderId="0" xfId="1" applyFont="1"/>
    <xf numFmtId="4" fontId="0" fillId="0" borderId="0" xfId="0" applyNumberFormat="1"/>
    <xf numFmtId="44" fontId="0" fillId="0" borderId="0" xfId="0" applyNumberFormat="1"/>
    <xf numFmtId="0" fontId="0" fillId="0" borderId="0" xfId="1" applyNumberFormat="1" applyFont="1"/>
    <xf numFmtId="8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8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B76AB-A101-4BDE-A2BF-C49B135D7BEF}">
  <dimension ref="A1:T73"/>
  <sheetViews>
    <sheetView topLeftCell="K43" workbookViewId="0">
      <selection activeCell="T53" sqref="T53"/>
    </sheetView>
  </sheetViews>
  <sheetFormatPr defaultRowHeight="14.5" x14ac:dyDescent="0.35"/>
  <cols>
    <col min="2" max="2" width="15.26953125" bestFit="1" customWidth="1"/>
    <col min="3" max="3" width="14.6328125" bestFit="1" customWidth="1"/>
    <col min="4" max="4" width="12.7265625" bestFit="1" customWidth="1"/>
    <col min="5" max="5" width="14.26953125" bestFit="1" customWidth="1"/>
    <col min="6" max="6" width="14.6328125" bestFit="1" customWidth="1"/>
    <col min="7" max="7" width="13.6328125" customWidth="1"/>
    <col min="8" max="8" width="8.81640625" bestFit="1" customWidth="1"/>
    <col min="9" max="9" width="15.26953125" bestFit="1" customWidth="1"/>
    <col min="10" max="10" width="15.6328125" bestFit="1" customWidth="1"/>
    <col min="11" max="11" width="13.6328125" bestFit="1" customWidth="1"/>
    <col min="12" max="12" width="14.6328125" bestFit="1" customWidth="1"/>
    <col min="13" max="13" width="14" bestFit="1" customWidth="1"/>
    <col min="15" max="15" width="10.6328125" bestFit="1" customWidth="1"/>
    <col min="16" max="16" width="15.36328125" bestFit="1" customWidth="1"/>
    <col min="17" max="17" width="15.6328125" bestFit="1" customWidth="1"/>
    <col min="18" max="18" width="13.6328125" bestFit="1" customWidth="1"/>
    <col min="19" max="20" width="14.6328125" bestFit="1" customWidth="1"/>
    <col min="21" max="21" width="8.81640625" bestFit="1" customWidth="1"/>
    <col min="22" max="22" width="15.26953125" bestFit="1" customWidth="1"/>
    <col min="23" max="23" width="14.26953125" bestFit="1" customWidth="1"/>
    <col min="24" max="25" width="13.6328125" bestFit="1" customWidth="1"/>
  </cols>
  <sheetData>
    <row r="1" spans="1:20" x14ac:dyDescent="0.35">
      <c r="A1" s="7" t="s">
        <v>7</v>
      </c>
      <c r="B1" s="7"/>
      <c r="C1" s="7"/>
      <c r="D1" s="7"/>
      <c r="E1" s="7"/>
      <c r="H1" s="7" t="s">
        <v>8</v>
      </c>
      <c r="I1" s="7"/>
      <c r="J1" s="7"/>
      <c r="K1" s="7"/>
      <c r="L1" s="7"/>
      <c r="O1" s="7" t="s">
        <v>10</v>
      </c>
      <c r="P1" s="7"/>
      <c r="Q1" s="7"/>
      <c r="R1" s="7"/>
      <c r="S1" s="7"/>
    </row>
    <row r="2" spans="1:20" x14ac:dyDescent="0.35">
      <c r="A2" s="6" t="s">
        <v>0</v>
      </c>
      <c r="B2" s="6"/>
      <c r="C2" s="6"/>
      <c r="D2" s="6"/>
      <c r="E2" s="6"/>
      <c r="H2" s="6" t="s">
        <v>0</v>
      </c>
      <c r="I2" s="6"/>
      <c r="J2" s="6"/>
      <c r="K2" s="6"/>
      <c r="L2" s="6"/>
      <c r="O2" s="6" t="s">
        <v>0</v>
      </c>
      <c r="P2" s="6"/>
      <c r="Q2" s="6"/>
      <c r="R2" s="6"/>
      <c r="S2" s="6"/>
    </row>
    <row r="3" spans="1:20" x14ac:dyDescent="0.35">
      <c r="A3" t="s">
        <v>1</v>
      </c>
      <c r="B3">
        <v>2022</v>
      </c>
      <c r="C3">
        <v>2020</v>
      </c>
      <c r="D3">
        <v>2018</v>
      </c>
      <c r="E3">
        <v>2016</v>
      </c>
      <c r="F3">
        <v>2014</v>
      </c>
      <c r="H3" t="s">
        <v>1</v>
      </c>
      <c r="I3">
        <v>2022</v>
      </c>
      <c r="J3">
        <v>2020</v>
      </c>
      <c r="K3">
        <v>2018</v>
      </c>
      <c r="L3">
        <v>2016</v>
      </c>
      <c r="M3">
        <v>2014</v>
      </c>
      <c r="O3" t="s">
        <v>1</v>
      </c>
      <c r="P3">
        <v>2022</v>
      </c>
      <c r="Q3">
        <v>2020</v>
      </c>
      <c r="R3">
        <v>2018</v>
      </c>
      <c r="S3">
        <v>2016</v>
      </c>
      <c r="T3">
        <v>2014</v>
      </c>
    </row>
    <row r="4" spans="1:20" x14ac:dyDescent="0.35">
      <c r="B4" s="1">
        <v>5376010.0899999999</v>
      </c>
      <c r="C4" s="1">
        <v>39933993.169999994</v>
      </c>
      <c r="D4" s="1">
        <v>0</v>
      </c>
      <c r="E4" s="1">
        <v>3238707.7700000186</v>
      </c>
      <c r="F4" s="1">
        <v>15399890.599999994</v>
      </c>
      <c r="G4" s="1"/>
      <c r="H4" s="4"/>
      <c r="I4" s="1">
        <v>5376010.0899999999</v>
      </c>
      <c r="J4" s="1">
        <v>104310192.51000009</v>
      </c>
      <c r="K4" s="1">
        <v>0</v>
      </c>
      <c r="L4" s="1">
        <v>30277207.070000742</v>
      </c>
      <c r="M4" s="5">
        <v>35923562.420000002</v>
      </c>
      <c r="N4" s="1"/>
      <c r="P4" s="3">
        <f>I4-B4</f>
        <v>0</v>
      </c>
      <c r="Q4" s="3">
        <f>J4-C4</f>
        <v>64376199.3400001</v>
      </c>
      <c r="R4" s="3">
        <f>K4-D4</f>
        <v>0</v>
      </c>
      <c r="S4" s="3">
        <f>L4-E4</f>
        <v>27038499.300000723</v>
      </c>
      <c r="T4" s="3">
        <f>M4-F4</f>
        <v>20523671.820000008</v>
      </c>
    </row>
    <row r="5" spans="1:20" x14ac:dyDescent="0.35">
      <c r="B5" s="1"/>
      <c r="C5" s="1"/>
      <c r="D5" s="1"/>
      <c r="E5" s="1"/>
      <c r="F5" s="1"/>
      <c r="G5" s="1"/>
      <c r="H5" s="4"/>
      <c r="I5" s="1"/>
      <c r="J5" s="1"/>
      <c r="K5" s="1"/>
      <c r="L5" s="1"/>
      <c r="M5" s="1"/>
      <c r="N5" s="1"/>
      <c r="T5" s="1"/>
    </row>
    <row r="6" spans="1:20" x14ac:dyDescent="0.35">
      <c r="A6" t="s">
        <v>9</v>
      </c>
      <c r="B6" s="1">
        <v>0</v>
      </c>
      <c r="C6" s="1">
        <v>920518.57</v>
      </c>
      <c r="D6" s="1">
        <v>0</v>
      </c>
      <c r="E6" s="1">
        <v>11745</v>
      </c>
      <c r="F6" s="1"/>
      <c r="G6" s="1"/>
      <c r="H6" t="s">
        <v>9</v>
      </c>
      <c r="I6" s="1">
        <v>0</v>
      </c>
      <c r="J6" s="1">
        <v>1178751.56</v>
      </c>
      <c r="K6" s="1">
        <v>0</v>
      </c>
      <c r="L6" s="1">
        <v>129853.68000000001</v>
      </c>
      <c r="M6" s="1"/>
      <c r="N6" s="1"/>
      <c r="O6" t="s">
        <v>9</v>
      </c>
      <c r="P6" s="3">
        <f>I6-B6</f>
        <v>0</v>
      </c>
      <c r="Q6" s="3">
        <f>J6-C6</f>
        <v>258232.99000000011</v>
      </c>
      <c r="R6" s="3">
        <f>K6-D6</f>
        <v>0</v>
      </c>
      <c r="S6" s="3">
        <f>L6-E6</f>
        <v>118108.68000000001</v>
      </c>
      <c r="T6" s="1"/>
    </row>
    <row r="7" spans="1:20" x14ac:dyDescent="0.35">
      <c r="B7" s="1"/>
      <c r="C7" s="1"/>
      <c r="D7" s="1"/>
      <c r="E7" s="1"/>
      <c r="F7" s="1"/>
      <c r="G7" s="1"/>
      <c r="I7" s="1"/>
      <c r="J7" s="1"/>
      <c r="K7" s="1"/>
      <c r="L7" s="1"/>
      <c r="M7" s="1"/>
      <c r="N7" s="1"/>
      <c r="T7" s="1"/>
    </row>
    <row r="8" spans="1:20" x14ac:dyDescent="0.35">
      <c r="A8" t="s">
        <v>5</v>
      </c>
      <c r="B8" s="1"/>
      <c r="C8" s="1"/>
      <c r="D8" s="1"/>
      <c r="E8" s="1"/>
      <c r="F8" s="1"/>
      <c r="G8" s="1"/>
      <c r="H8" t="s">
        <v>5</v>
      </c>
      <c r="I8" s="1"/>
      <c r="J8" s="1"/>
      <c r="K8" s="1"/>
      <c r="L8" s="1"/>
      <c r="M8" s="1"/>
      <c r="N8" s="1"/>
      <c r="O8" t="s">
        <v>5</v>
      </c>
      <c r="T8" s="1"/>
    </row>
    <row r="9" spans="1:20" x14ac:dyDescent="0.35">
      <c r="A9">
        <v>1</v>
      </c>
      <c r="B9" s="1">
        <v>1797651.82</v>
      </c>
      <c r="C9" s="1">
        <v>0</v>
      </c>
      <c r="D9" s="1">
        <v>0</v>
      </c>
      <c r="E9" s="1">
        <v>0</v>
      </c>
      <c r="F9" s="1"/>
      <c r="G9" s="1"/>
      <c r="H9">
        <v>1</v>
      </c>
      <c r="I9" s="1">
        <v>1797651.82</v>
      </c>
      <c r="J9" s="1">
        <v>0</v>
      </c>
      <c r="K9" s="1">
        <v>0</v>
      </c>
      <c r="L9" s="1">
        <v>0</v>
      </c>
      <c r="M9" s="1"/>
      <c r="N9" s="1"/>
      <c r="O9">
        <v>1</v>
      </c>
      <c r="P9" s="3">
        <f>I9-B9</f>
        <v>0</v>
      </c>
      <c r="Q9" s="3">
        <f t="shared" ref="Q9:Q22" si="0">J9-C9</f>
        <v>0</v>
      </c>
      <c r="R9" s="3">
        <f t="shared" ref="R9:R22" si="1">K9-D9</f>
        <v>0</v>
      </c>
      <c r="S9" s="3">
        <f>L9-E9</f>
        <v>0</v>
      </c>
      <c r="T9" s="1"/>
    </row>
    <row r="10" spans="1:20" x14ac:dyDescent="0.35">
      <c r="A10">
        <v>2</v>
      </c>
      <c r="B10" s="1">
        <v>0</v>
      </c>
      <c r="C10" s="1">
        <v>0</v>
      </c>
      <c r="D10" s="1">
        <v>0</v>
      </c>
      <c r="E10" s="1">
        <v>0</v>
      </c>
      <c r="F10" s="1"/>
      <c r="G10" s="1"/>
      <c r="H10">
        <v>2</v>
      </c>
      <c r="I10" s="1">
        <v>0</v>
      </c>
      <c r="J10" s="1">
        <v>0</v>
      </c>
      <c r="K10" s="1">
        <v>1855454.9899999998</v>
      </c>
      <c r="L10" s="1">
        <v>0.6</v>
      </c>
      <c r="M10" s="1"/>
      <c r="N10" s="1"/>
      <c r="O10">
        <v>2</v>
      </c>
      <c r="P10" s="3">
        <f t="shared" ref="P10:P22" si="2">I10-B10</f>
        <v>0</v>
      </c>
      <c r="Q10" s="3">
        <f t="shared" si="0"/>
        <v>0</v>
      </c>
      <c r="R10" s="3">
        <f t="shared" si="1"/>
        <v>1855454.9899999998</v>
      </c>
      <c r="S10" s="3">
        <f t="shared" ref="S10:S22" si="3">L10-E10</f>
        <v>0.6</v>
      </c>
      <c r="T10" s="1"/>
    </row>
    <row r="11" spans="1:20" x14ac:dyDescent="0.35">
      <c r="A11">
        <v>3</v>
      </c>
      <c r="B11" s="1">
        <v>0</v>
      </c>
      <c r="C11" s="1">
        <v>0</v>
      </c>
      <c r="D11" s="1">
        <v>0</v>
      </c>
      <c r="E11" s="1">
        <v>0</v>
      </c>
      <c r="F11" s="1"/>
      <c r="G11" s="1"/>
      <c r="H11">
        <v>3</v>
      </c>
      <c r="I11" s="1">
        <v>0</v>
      </c>
      <c r="J11" s="1">
        <v>0</v>
      </c>
      <c r="K11" s="1">
        <v>0</v>
      </c>
      <c r="L11" s="1">
        <v>0</v>
      </c>
      <c r="M11" s="1"/>
      <c r="N11" s="1"/>
      <c r="O11">
        <v>3</v>
      </c>
      <c r="P11" s="3">
        <f t="shared" si="2"/>
        <v>0</v>
      </c>
      <c r="Q11" s="3">
        <f t="shared" si="0"/>
        <v>0</v>
      </c>
      <c r="R11" s="3">
        <f t="shared" si="1"/>
        <v>0</v>
      </c>
      <c r="S11" s="3">
        <f t="shared" si="3"/>
        <v>0</v>
      </c>
      <c r="T11" s="1"/>
    </row>
    <row r="12" spans="1:20" x14ac:dyDescent="0.35">
      <c r="A12">
        <v>4</v>
      </c>
      <c r="B12" s="1">
        <v>0</v>
      </c>
      <c r="C12" s="1">
        <v>0</v>
      </c>
      <c r="D12" s="1">
        <v>0</v>
      </c>
      <c r="E12" s="1">
        <v>0</v>
      </c>
      <c r="F12" s="1"/>
      <c r="G12" s="1"/>
      <c r="H12">
        <v>4</v>
      </c>
      <c r="I12" s="1">
        <v>0</v>
      </c>
      <c r="J12" s="1">
        <v>0</v>
      </c>
      <c r="K12" s="1">
        <v>0</v>
      </c>
      <c r="L12" s="1">
        <v>0.6</v>
      </c>
      <c r="M12" s="1"/>
      <c r="N12" s="1"/>
      <c r="O12">
        <v>4</v>
      </c>
      <c r="P12" s="3">
        <f t="shared" si="2"/>
        <v>0</v>
      </c>
      <c r="Q12" s="3">
        <f t="shared" si="0"/>
        <v>0</v>
      </c>
      <c r="R12" s="3">
        <f t="shared" si="1"/>
        <v>0</v>
      </c>
      <c r="S12" s="3">
        <f t="shared" si="3"/>
        <v>0.6</v>
      </c>
      <c r="T12" s="1"/>
    </row>
    <row r="13" spans="1:20" x14ac:dyDescent="0.35">
      <c r="A13">
        <v>5</v>
      </c>
      <c r="B13" s="1">
        <v>0</v>
      </c>
      <c r="C13" s="1">
        <v>0</v>
      </c>
      <c r="D13" s="1">
        <v>0</v>
      </c>
      <c r="E13" s="1">
        <v>0</v>
      </c>
      <c r="F13" s="1"/>
      <c r="G13" s="1"/>
      <c r="H13">
        <v>5</v>
      </c>
      <c r="I13" s="1">
        <v>0</v>
      </c>
      <c r="J13" s="1">
        <v>0</v>
      </c>
      <c r="K13" s="1">
        <v>5894.56</v>
      </c>
      <c r="L13" s="1">
        <v>0.6</v>
      </c>
      <c r="M13" s="1"/>
      <c r="N13" s="1"/>
      <c r="O13">
        <v>5</v>
      </c>
      <c r="P13" s="3">
        <f t="shared" si="2"/>
        <v>0</v>
      </c>
      <c r="Q13" s="3">
        <f t="shared" si="0"/>
        <v>0</v>
      </c>
      <c r="R13" s="3">
        <f t="shared" si="1"/>
        <v>5894.56</v>
      </c>
      <c r="S13" s="3">
        <f t="shared" si="3"/>
        <v>0.6</v>
      </c>
      <c r="T13" s="1"/>
    </row>
    <row r="14" spans="1:20" x14ac:dyDescent="0.35">
      <c r="A14">
        <v>6</v>
      </c>
      <c r="B14" s="1">
        <v>0</v>
      </c>
      <c r="C14" s="1">
        <v>1628.49</v>
      </c>
      <c r="D14" s="1">
        <v>0</v>
      </c>
      <c r="E14" s="1">
        <v>0</v>
      </c>
      <c r="F14" s="1"/>
      <c r="G14" s="1"/>
      <c r="H14">
        <v>6</v>
      </c>
      <c r="I14" s="1">
        <v>0</v>
      </c>
      <c r="J14" s="1">
        <v>1628.49</v>
      </c>
      <c r="K14" s="1">
        <v>0</v>
      </c>
      <c r="L14" s="1">
        <v>0</v>
      </c>
      <c r="M14" s="1"/>
      <c r="N14" s="1"/>
      <c r="O14">
        <v>6</v>
      </c>
      <c r="P14" s="3">
        <f t="shared" si="2"/>
        <v>0</v>
      </c>
      <c r="Q14" s="3">
        <f t="shared" si="0"/>
        <v>0</v>
      </c>
      <c r="R14" s="3">
        <f t="shared" si="1"/>
        <v>0</v>
      </c>
      <c r="S14" s="3">
        <f t="shared" si="3"/>
        <v>0</v>
      </c>
      <c r="T14" s="1"/>
    </row>
    <row r="15" spans="1:20" x14ac:dyDescent="0.35">
      <c r="A15">
        <v>7</v>
      </c>
      <c r="B15" s="1">
        <v>0</v>
      </c>
      <c r="C15" s="1">
        <v>0</v>
      </c>
      <c r="D15" s="1">
        <v>0</v>
      </c>
      <c r="E15" s="1">
        <v>0</v>
      </c>
      <c r="F15" s="1"/>
      <c r="G15" s="1"/>
      <c r="H15">
        <v>7</v>
      </c>
      <c r="I15" s="1">
        <v>0</v>
      </c>
      <c r="J15" s="1">
        <v>0</v>
      </c>
      <c r="K15" s="1">
        <v>0</v>
      </c>
      <c r="L15" s="1">
        <v>0</v>
      </c>
      <c r="M15" s="1"/>
      <c r="N15" s="1"/>
      <c r="O15">
        <v>7</v>
      </c>
      <c r="P15" s="3">
        <f t="shared" si="2"/>
        <v>0</v>
      </c>
      <c r="Q15" s="3">
        <f t="shared" si="0"/>
        <v>0</v>
      </c>
      <c r="R15" s="3">
        <f t="shared" si="1"/>
        <v>0</v>
      </c>
      <c r="S15" s="3">
        <f t="shared" si="3"/>
        <v>0</v>
      </c>
      <c r="T15" s="1"/>
    </row>
    <row r="16" spans="1:20" x14ac:dyDescent="0.35">
      <c r="A16">
        <v>8</v>
      </c>
      <c r="B16" s="1">
        <v>0</v>
      </c>
      <c r="C16" s="1">
        <v>0</v>
      </c>
      <c r="D16" s="1">
        <v>0</v>
      </c>
      <c r="E16" s="1">
        <v>0</v>
      </c>
      <c r="F16" s="1"/>
      <c r="G16" s="1"/>
      <c r="H16">
        <v>8</v>
      </c>
      <c r="I16" s="1">
        <v>0</v>
      </c>
      <c r="J16" s="1">
        <v>2579900.2300000004</v>
      </c>
      <c r="K16" s="1">
        <v>0</v>
      </c>
      <c r="L16" s="1">
        <v>0.6</v>
      </c>
      <c r="M16" s="1"/>
      <c r="N16" s="1"/>
      <c r="O16">
        <v>8</v>
      </c>
      <c r="P16" s="3">
        <f t="shared" si="2"/>
        <v>0</v>
      </c>
      <c r="Q16" s="3">
        <f>J16-C16</f>
        <v>2579900.2300000004</v>
      </c>
      <c r="R16" s="3">
        <f t="shared" si="1"/>
        <v>0</v>
      </c>
      <c r="S16" s="3">
        <f t="shared" si="3"/>
        <v>0.6</v>
      </c>
      <c r="T16" s="1"/>
    </row>
    <row r="17" spans="1:20" x14ac:dyDescent="0.35">
      <c r="A17">
        <v>9</v>
      </c>
      <c r="B17" s="1">
        <v>0</v>
      </c>
      <c r="C17" s="1">
        <v>0</v>
      </c>
      <c r="D17" s="1">
        <v>397932.39999999997</v>
      </c>
      <c r="E17" s="1">
        <v>0</v>
      </c>
      <c r="F17" s="1"/>
      <c r="G17" s="1"/>
      <c r="H17">
        <v>9</v>
      </c>
      <c r="I17" s="1">
        <v>0</v>
      </c>
      <c r="J17" s="1">
        <v>107331</v>
      </c>
      <c r="K17" s="1">
        <v>4542814.2200000007</v>
      </c>
      <c r="L17" s="1">
        <v>0</v>
      </c>
      <c r="M17" s="1"/>
      <c r="N17" s="1"/>
      <c r="O17">
        <v>9</v>
      </c>
      <c r="P17" s="3">
        <f t="shared" si="2"/>
        <v>0</v>
      </c>
      <c r="Q17" s="3">
        <f t="shared" si="0"/>
        <v>107331</v>
      </c>
      <c r="R17" s="3">
        <f t="shared" si="1"/>
        <v>4144881.8200000008</v>
      </c>
      <c r="S17" s="3">
        <f t="shared" si="3"/>
        <v>0</v>
      </c>
      <c r="T17" s="1"/>
    </row>
    <row r="18" spans="1:20" x14ac:dyDescent="0.35">
      <c r="A18">
        <v>10</v>
      </c>
      <c r="B18" s="1">
        <v>0</v>
      </c>
      <c r="C18" s="1">
        <v>0</v>
      </c>
      <c r="D18" s="1">
        <v>0</v>
      </c>
      <c r="E18" s="1">
        <v>0</v>
      </c>
      <c r="F18" s="1"/>
      <c r="G18" s="1"/>
      <c r="H18">
        <v>10</v>
      </c>
      <c r="I18" s="1">
        <v>0</v>
      </c>
      <c r="J18" s="1">
        <v>0</v>
      </c>
      <c r="K18" s="1">
        <v>0</v>
      </c>
      <c r="L18" s="1">
        <v>0</v>
      </c>
      <c r="M18" s="1"/>
      <c r="N18" s="1"/>
      <c r="O18">
        <v>10</v>
      </c>
      <c r="P18" s="3">
        <f t="shared" si="2"/>
        <v>0</v>
      </c>
      <c r="Q18" s="3">
        <f t="shared" si="0"/>
        <v>0</v>
      </c>
      <c r="R18" s="3">
        <f t="shared" si="1"/>
        <v>0</v>
      </c>
      <c r="S18" s="3">
        <f t="shared" si="3"/>
        <v>0</v>
      </c>
      <c r="T18" s="1"/>
    </row>
    <row r="19" spans="1:20" x14ac:dyDescent="0.35">
      <c r="A19">
        <v>11</v>
      </c>
      <c r="B19" s="1">
        <v>0</v>
      </c>
      <c r="C19" s="1">
        <v>309228.95</v>
      </c>
      <c r="D19" s="1">
        <v>0</v>
      </c>
      <c r="E19" s="1">
        <v>0</v>
      </c>
      <c r="F19" s="1"/>
      <c r="G19" s="1"/>
      <c r="H19">
        <v>11</v>
      </c>
      <c r="I19" s="1">
        <v>0</v>
      </c>
      <c r="J19" s="1">
        <v>486491.61</v>
      </c>
      <c r="K19" s="1">
        <v>0</v>
      </c>
      <c r="L19" s="1">
        <v>0.6</v>
      </c>
      <c r="M19" s="1"/>
      <c r="N19" s="1"/>
      <c r="O19">
        <v>11</v>
      </c>
      <c r="P19" s="3">
        <f t="shared" si="2"/>
        <v>0</v>
      </c>
      <c r="Q19" s="3">
        <f>J19-C19</f>
        <v>177262.65999999997</v>
      </c>
      <c r="R19" s="3">
        <f t="shared" si="1"/>
        <v>0</v>
      </c>
      <c r="S19" s="3">
        <f t="shared" si="3"/>
        <v>0.6</v>
      </c>
      <c r="T19" s="1"/>
    </row>
    <row r="20" spans="1:20" x14ac:dyDescent="0.35">
      <c r="A20">
        <v>12</v>
      </c>
      <c r="B20" s="1">
        <v>0</v>
      </c>
      <c r="C20" s="1">
        <v>0</v>
      </c>
      <c r="D20" s="1">
        <v>0</v>
      </c>
      <c r="E20" s="1">
        <v>0</v>
      </c>
      <c r="F20" s="1"/>
      <c r="G20" s="1"/>
      <c r="H20">
        <v>12</v>
      </c>
      <c r="I20" s="1">
        <v>0</v>
      </c>
      <c r="J20" s="1">
        <v>5967.75</v>
      </c>
      <c r="K20" s="1">
        <v>0</v>
      </c>
      <c r="L20" s="1">
        <v>0.6</v>
      </c>
      <c r="M20" s="1"/>
      <c r="N20" s="1"/>
      <c r="O20">
        <v>12</v>
      </c>
      <c r="P20" s="3">
        <f t="shared" si="2"/>
        <v>0</v>
      </c>
      <c r="Q20" s="3">
        <f t="shared" si="0"/>
        <v>5967.75</v>
      </c>
      <c r="R20" s="3">
        <f t="shared" si="1"/>
        <v>0</v>
      </c>
      <c r="S20" s="3">
        <f t="shared" si="3"/>
        <v>0.6</v>
      </c>
      <c r="T20" s="1"/>
    </row>
    <row r="21" spans="1:20" x14ac:dyDescent="0.35">
      <c r="A21">
        <v>13</v>
      </c>
      <c r="B21" s="1">
        <v>11772.5</v>
      </c>
      <c r="C21" s="1">
        <v>0</v>
      </c>
      <c r="D21" s="1">
        <v>45571</v>
      </c>
      <c r="E21" s="1">
        <v>0</v>
      </c>
      <c r="F21" s="1"/>
      <c r="G21" s="1"/>
      <c r="H21">
        <v>13</v>
      </c>
      <c r="I21" s="1">
        <v>11772.5</v>
      </c>
      <c r="J21" s="1">
        <v>0</v>
      </c>
      <c r="K21" s="1">
        <v>1796392.4300000002</v>
      </c>
      <c r="L21" s="1">
        <v>0.6</v>
      </c>
      <c r="M21" s="1"/>
      <c r="N21" s="1"/>
      <c r="O21">
        <v>13</v>
      </c>
      <c r="P21" s="3">
        <f t="shared" si="2"/>
        <v>0</v>
      </c>
      <c r="Q21" s="3">
        <f t="shared" si="0"/>
        <v>0</v>
      </c>
      <c r="R21" s="3">
        <f t="shared" si="1"/>
        <v>1750821.4300000002</v>
      </c>
      <c r="S21" s="3">
        <f t="shared" si="3"/>
        <v>0.6</v>
      </c>
      <c r="T21" s="1"/>
    </row>
    <row r="22" spans="1:20" x14ac:dyDescent="0.35">
      <c r="A22">
        <v>14</v>
      </c>
      <c r="B22" s="1">
        <v>11108.4</v>
      </c>
      <c r="C22" s="1">
        <v>0</v>
      </c>
      <c r="D22" s="1">
        <v>0</v>
      </c>
      <c r="E22" s="1">
        <v>0</v>
      </c>
      <c r="F22" s="1"/>
      <c r="G22" s="1"/>
      <c r="H22">
        <v>14</v>
      </c>
      <c r="I22" s="1">
        <v>11108.4</v>
      </c>
      <c r="J22" s="1">
        <v>0</v>
      </c>
      <c r="K22" s="1">
        <v>0</v>
      </c>
      <c r="L22" s="1">
        <v>0</v>
      </c>
      <c r="M22" s="1"/>
      <c r="N22" s="1"/>
      <c r="O22">
        <v>14</v>
      </c>
      <c r="P22" s="3">
        <f t="shared" si="2"/>
        <v>0</v>
      </c>
      <c r="Q22" s="3">
        <f t="shared" si="0"/>
        <v>0</v>
      </c>
      <c r="R22" s="3">
        <f t="shared" si="1"/>
        <v>0</v>
      </c>
      <c r="S22" s="3">
        <f t="shared" si="3"/>
        <v>0</v>
      </c>
      <c r="T22" s="1"/>
    </row>
    <row r="23" spans="1:20" x14ac:dyDescent="0.35">
      <c r="B23" s="1"/>
      <c r="C23" s="1"/>
      <c r="D23" s="1"/>
      <c r="E23" s="1"/>
      <c r="F23" s="1"/>
      <c r="G23" s="1"/>
      <c r="I23" s="1"/>
      <c r="J23" s="1"/>
      <c r="K23" s="1"/>
      <c r="L23" s="1"/>
      <c r="M23" s="1"/>
      <c r="N23" s="1"/>
      <c r="T23" s="1"/>
    </row>
    <row r="24" spans="1:20" x14ac:dyDescent="0.35">
      <c r="A24" t="s">
        <v>6</v>
      </c>
      <c r="B24" s="1">
        <f>SUM(B4:B22)</f>
        <v>7196542.8100000005</v>
      </c>
      <c r="C24" s="1">
        <v>41165369.18</v>
      </c>
      <c r="D24" s="1">
        <v>443503.39999999997</v>
      </c>
      <c r="E24" s="1">
        <v>3250452.7700000186</v>
      </c>
      <c r="F24" s="1"/>
      <c r="G24" s="1"/>
      <c r="H24" t="s">
        <v>4</v>
      </c>
      <c r="I24" s="1">
        <f>SUM(I4:I22)</f>
        <v>7196542.8100000005</v>
      </c>
      <c r="J24" s="1">
        <f>SUM(J4:J22)</f>
        <v>108670263.1500001</v>
      </c>
      <c r="K24" s="1">
        <f t="shared" ref="K24:L24" si="4">SUM(K4:K22)</f>
        <v>8200556.2000000011</v>
      </c>
      <c r="L24" s="1">
        <f t="shared" si="4"/>
        <v>30407064.950000752</v>
      </c>
      <c r="M24" s="1"/>
      <c r="N24" s="1"/>
      <c r="O24" t="s">
        <v>6</v>
      </c>
      <c r="P24" s="3">
        <f>I24-B24</f>
        <v>0</v>
      </c>
      <c r="Q24" s="3">
        <f>J24-C24</f>
        <v>67504893.970000088</v>
      </c>
      <c r="R24" s="3">
        <f>K24-D24</f>
        <v>7757052.8000000007</v>
      </c>
      <c r="S24" s="3">
        <f>L24-E24</f>
        <v>27156612.180000734</v>
      </c>
      <c r="T24" s="1"/>
    </row>
    <row r="27" spans="1:20" x14ac:dyDescent="0.35">
      <c r="A27" s="6" t="s">
        <v>2</v>
      </c>
      <c r="B27" s="6"/>
      <c r="C27" s="6"/>
      <c r="D27" s="6"/>
      <c r="E27" s="6"/>
      <c r="H27" s="6" t="s">
        <v>2</v>
      </c>
      <c r="I27" s="6"/>
      <c r="J27" s="6"/>
      <c r="K27" s="6"/>
      <c r="L27" s="6"/>
      <c r="O27" s="6" t="s">
        <v>2</v>
      </c>
      <c r="P27" s="6"/>
      <c r="Q27" s="6"/>
      <c r="R27" s="6"/>
      <c r="S27" s="6"/>
    </row>
    <row r="28" spans="1:20" x14ac:dyDescent="0.35">
      <c r="A28" t="s">
        <v>1</v>
      </c>
      <c r="B28">
        <v>2022</v>
      </c>
      <c r="C28">
        <v>2020</v>
      </c>
      <c r="D28">
        <v>2018</v>
      </c>
      <c r="E28">
        <v>2016</v>
      </c>
      <c r="F28">
        <v>2014</v>
      </c>
      <c r="H28" t="s">
        <v>1</v>
      </c>
      <c r="I28">
        <v>2022</v>
      </c>
      <c r="J28">
        <v>2020</v>
      </c>
      <c r="K28">
        <v>2018</v>
      </c>
      <c r="L28">
        <v>2016</v>
      </c>
      <c r="M28">
        <v>2014</v>
      </c>
      <c r="O28" t="s">
        <v>1</v>
      </c>
      <c r="P28">
        <v>2022</v>
      </c>
      <c r="Q28">
        <v>2020</v>
      </c>
      <c r="R28">
        <v>2018</v>
      </c>
      <c r="S28">
        <v>2016</v>
      </c>
      <c r="T28">
        <v>2014</v>
      </c>
    </row>
    <row r="29" spans="1:20" x14ac:dyDescent="0.35">
      <c r="A29" s="4"/>
      <c r="B29" s="1">
        <v>25109836.880000003</v>
      </c>
      <c r="C29" s="1">
        <v>46710888.760000035</v>
      </c>
      <c r="D29" s="1">
        <v>0</v>
      </c>
      <c r="E29" s="1">
        <v>6457049.8299999991</v>
      </c>
      <c r="F29" s="1">
        <v>10753382.310000001</v>
      </c>
      <c r="H29" s="4"/>
      <c r="I29" s="1">
        <v>25109836.880000003</v>
      </c>
      <c r="J29" s="1">
        <v>100346280.10999991</v>
      </c>
      <c r="K29" s="1">
        <v>0</v>
      </c>
      <c r="L29" s="1">
        <v>26914718.25</v>
      </c>
      <c r="M29" s="5">
        <v>30215630.02</v>
      </c>
      <c r="O29" s="4"/>
      <c r="P29" s="3">
        <f>I29-B29</f>
        <v>0</v>
      </c>
      <c r="Q29" s="3">
        <f>J29-C29</f>
        <v>53635391.349999875</v>
      </c>
      <c r="R29" s="3">
        <f>K29-D29</f>
        <v>0</v>
      </c>
      <c r="S29" s="3">
        <f>L29-E29</f>
        <v>20457668.420000002</v>
      </c>
      <c r="T29" s="3">
        <f>M29-F29</f>
        <v>19462247.710000001</v>
      </c>
    </row>
    <row r="30" spans="1:20" x14ac:dyDescent="0.35">
      <c r="A30" s="4"/>
      <c r="B30" s="1"/>
      <c r="C30" s="1"/>
      <c r="D30" s="1"/>
      <c r="E30" s="1"/>
      <c r="H30" s="4"/>
      <c r="I30" s="1"/>
      <c r="J30" s="1"/>
      <c r="K30" s="1"/>
      <c r="L30" s="1"/>
      <c r="O30" s="4"/>
    </row>
    <row r="31" spans="1:20" x14ac:dyDescent="0.35">
      <c r="A31" t="s">
        <v>9</v>
      </c>
      <c r="B31" s="1">
        <v>0</v>
      </c>
      <c r="C31" s="1">
        <v>230001.48</v>
      </c>
      <c r="D31" s="1">
        <v>0</v>
      </c>
      <c r="E31" s="1">
        <v>273093.52</v>
      </c>
      <c r="H31" t="s">
        <v>9</v>
      </c>
      <c r="I31" s="1">
        <v>0</v>
      </c>
      <c r="J31" s="1">
        <v>381181.94</v>
      </c>
      <c r="K31" s="1">
        <v>0</v>
      </c>
      <c r="L31" s="1">
        <v>392027.29</v>
      </c>
      <c r="O31" t="s">
        <v>9</v>
      </c>
      <c r="P31" s="3">
        <f>I31-B31</f>
        <v>0</v>
      </c>
      <c r="Q31" s="3">
        <f>J31-C31</f>
        <v>151180.46</v>
      </c>
      <c r="R31" s="3">
        <f>K31-D31</f>
        <v>0</v>
      </c>
      <c r="S31" s="3">
        <f>L31-E31</f>
        <v>118933.76999999996</v>
      </c>
    </row>
    <row r="32" spans="1:20" x14ac:dyDescent="0.35">
      <c r="A32" s="4"/>
      <c r="B32" s="1"/>
      <c r="C32" s="1"/>
      <c r="D32" s="1"/>
      <c r="E32" s="1"/>
      <c r="H32" s="4"/>
      <c r="I32" s="1"/>
      <c r="J32" s="1"/>
      <c r="K32" s="1"/>
      <c r="L32" s="1"/>
      <c r="O32" s="4"/>
    </row>
    <row r="33" spans="1:19" x14ac:dyDescent="0.35">
      <c r="A33" t="s">
        <v>5</v>
      </c>
      <c r="B33" s="1"/>
      <c r="C33" s="1"/>
      <c r="D33" s="1"/>
      <c r="E33" s="1"/>
      <c r="H33" t="s">
        <v>5</v>
      </c>
      <c r="I33" s="1"/>
      <c r="J33" s="1"/>
      <c r="K33" s="1"/>
      <c r="L33" s="1"/>
      <c r="O33" t="s">
        <v>5</v>
      </c>
    </row>
    <row r="34" spans="1:19" x14ac:dyDescent="0.35">
      <c r="A34" s="4">
        <v>1</v>
      </c>
      <c r="B34" s="1">
        <v>16896.900000000001</v>
      </c>
      <c r="C34" s="1">
        <v>0</v>
      </c>
      <c r="D34" s="1">
        <v>0</v>
      </c>
      <c r="E34" s="1">
        <v>0</v>
      </c>
      <c r="H34" s="4">
        <v>1</v>
      </c>
      <c r="I34" s="1">
        <v>16896.900000000001</v>
      </c>
      <c r="J34" s="1">
        <v>1216.2</v>
      </c>
      <c r="K34" s="1">
        <v>0</v>
      </c>
      <c r="L34" s="1">
        <v>0</v>
      </c>
      <c r="O34" s="4">
        <v>1</v>
      </c>
      <c r="P34" s="3">
        <f t="shared" ref="P34:P47" si="5">I34-B34</f>
        <v>0</v>
      </c>
      <c r="Q34" s="3">
        <f t="shared" ref="Q34:Q47" si="6">J34-C34</f>
        <v>1216.2</v>
      </c>
      <c r="R34" s="3">
        <f t="shared" ref="R34:R47" si="7">K34-D34</f>
        <v>0</v>
      </c>
      <c r="S34" s="3">
        <f t="shared" ref="S34:S47" si="8">L34-E34</f>
        <v>0</v>
      </c>
    </row>
    <row r="35" spans="1:19" x14ac:dyDescent="0.35">
      <c r="A35" s="4">
        <v>2</v>
      </c>
      <c r="B35" s="1">
        <v>0</v>
      </c>
      <c r="C35" s="1">
        <v>0</v>
      </c>
      <c r="D35" s="1">
        <v>245318.84</v>
      </c>
      <c r="E35" s="1">
        <v>0</v>
      </c>
      <c r="H35" s="4">
        <v>2</v>
      </c>
      <c r="I35" s="1">
        <v>0</v>
      </c>
      <c r="J35" s="1">
        <v>0</v>
      </c>
      <c r="K35" s="1">
        <v>1970000.77</v>
      </c>
      <c r="L35" s="1">
        <v>0</v>
      </c>
      <c r="O35" s="4">
        <v>2</v>
      </c>
      <c r="P35" s="3">
        <f t="shared" si="5"/>
        <v>0</v>
      </c>
      <c r="Q35" s="3">
        <f t="shared" si="6"/>
        <v>0</v>
      </c>
      <c r="R35" s="3">
        <f t="shared" si="7"/>
        <v>1724681.93</v>
      </c>
      <c r="S35" s="3">
        <f t="shared" si="8"/>
        <v>0</v>
      </c>
    </row>
    <row r="36" spans="1:19" x14ac:dyDescent="0.35">
      <c r="A36" s="4">
        <v>3</v>
      </c>
      <c r="B36" s="1">
        <v>0</v>
      </c>
      <c r="C36" s="1">
        <v>3249.56</v>
      </c>
      <c r="D36" s="1">
        <v>0</v>
      </c>
      <c r="E36" s="1">
        <v>0</v>
      </c>
      <c r="H36" s="4">
        <v>3</v>
      </c>
      <c r="I36" s="1">
        <v>0</v>
      </c>
      <c r="J36" s="1">
        <v>0</v>
      </c>
      <c r="K36" s="1">
        <v>0</v>
      </c>
      <c r="L36" s="1">
        <v>0</v>
      </c>
      <c r="O36" s="4">
        <v>3</v>
      </c>
      <c r="P36" s="3">
        <f t="shared" si="5"/>
        <v>0</v>
      </c>
      <c r="Q36" s="3">
        <f t="shared" si="6"/>
        <v>-3249.56</v>
      </c>
      <c r="R36" s="3">
        <f t="shared" si="7"/>
        <v>0</v>
      </c>
      <c r="S36" s="3">
        <f t="shared" si="8"/>
        <v>0</v>
      </c>
    </row>
    <row r="37" spans="1:19" x14ac:dyDescent="0.35">
      <c r="A37" s="4">
        <v>4</v>
      </c>
      <c r="B37" s="1">
        <v>0</v>
      </c>
      <c r="C37" s="1">
        <v>0</v>
      </c>
      <c r="D37" s="1">
        <v>0</v>
      </c>
      <c r="E37" s="1">
        <v>0</v>
      </c>
      <c r="H37" s="4">
        <v>4</v>
      </c>
      <c r="I37" s="1">
        <v>0</v>
      </c>
      <c r="J37" s="1">
        <v>0</v>
      </c>
      <c r="K37" s="1">
        <v>0</v>
      </c>
      <c r="L37" s="1">
        <v>0</v>
      </c>
      <c r="O37" s="4">
        <v>4</v>
      </c>
      <c r="P37" s="3">
        <f t="shared" si="5"/>
        <v>0</v>
      </c>
      <c r="Q37" s="3">
        <f t="shared" si="6"/>
        <v>0</v>
      </c>
      <c r="R37" s="3">
        <f t="shared" si="7"/>
        <v>0</v>
      </c>
      <c r="S37" s="3">
        <f t="shared" si="8"/>
        <v>0</v>
      </c>
    </row>
    <row r="38" spans="1:19" x14ac:dyDescent="0.35">
      <c r="A38" s="4">
        <v>5</v>
      </c>
      <c r="B38" s="1">
        <v>0</v>
      </c>
      <c r="C38" s="1">
        <v>5004.96</v>
      </c>
      <c r="D38" s="1">
        <v>0</v>
      </c>
      <c r="E38" s="1">
        <v>0</v>
      </c>
      <c r="H38" s="4">
        <v>5</v>
      </c>
      <c r="I38" s="1">
        <v>0</v>
      </c>
      <c r="J38" s="1">
        <v>9209.08</v>
      </c>
      <c r="K38" s="1">
        <v>7500</v>
      </c>
      <c r="L38" s="1">
        <v>0</v>
      </c>
      <c r="O38" s="4">
        <v>5</v>
      </c>
      <c r="P38" s="3">
        <f t="shared" si="5"/>
        <v>0</v>
      </c>
      <c r="Q38" s="3">
        <f t="shared" si="6"/>
        <v>4204.12</v>
      </c>
      <c r="R38" s="3">
        <f t="shared" si="7"/>
        <v>7500</v>
      </c>
      <c r="S38" s="3">
        <f t="shared" si="8"/>
        <v>0</v>
      </c>
    </row>
    <row r="39" spans="1:19" x14ac:dyDescent="0.35">
      <c r="A39" s="4">
        <v>6</v>
      </c>
      <c r="B39" s="1">
        <v>27000</v>
      </c>
      <c r="C39" s="1">
        <v>0</v>
      </c>
      <c r="D39" s="1">
        <v>0</v>
      </c>
      <c r="E39" s="1">
        <v>0</v>
      </c>
      <c r="H39" s="4">
        <v>6</v>
      </c>
      <c r="I39" s="1">
        <v>27000</v>
      </c>
      <c r="J39" s="1">
        <v>0</v>
      </c>
      <c r="K39" s="1">
        <v>0</v>
      </c>
      <c r="L39" s="1">
        <v>0.6</v>
      </c>
      <c r="O39" s="4">
        <v>6</v>
      </c>
      <c r="P39" s="3">
        <f t="shared" si="5"/>
        <v>0</v>
      </c>
      <c r="Q39" s="3">
        <f t="shared" si="6"/>
        <v>0</v>
      </c>
      <c r="R39" s="3">
        <f t="shared" si="7"/>
        <v>0</v>
      </c>
      <c r="S39" s="3">
        <f t="shared" si="8"/>
        <v>0.6</v>
      </c>
    </row>
    <row r="40" spans="1:19" x14ac:dyDescent="0.35">
      <c r="A40" s="4">
        <v>7</v>
      </c>
      <c r="B40" s="1">
        <v>0</v>
      </c>
      <c r="C40" s="1">
        <v>3822.01</v>
      </c>
      <c r="D40" s="1">
        <v>0</v>
      </c>
      <c r="E40" s="1">
        <v>0</v>
      </c>
      <c r="H40" s="4">
        <v>7</v>
      </c>
      <c r="I40" s="1">
        <v>0</v>
      </c>
      <c r="J40" s="1">
        <v>6736.94</v>
      </c>
      <c r="K40" s="1">
        <v>0</v>
      </c>
      <c r="L40" s="1">
        <v>217.86</v>
      </c>
      <c r="O40" s="4">
        <v>7</v>
      </c>
      <c r="P40" s="3">
        <f t="shared" si="5"/>
        <v>0</v>
      </c>
      <c r="Q40" s="3">
        <f t="shared" si="6"/>
        <v>2914.9299999999994</v>
      </c>
      <c r="R40" s="3">
        <f t="shared" si="7"/>
        <v>0</v>
      </c>
      <c r="S40" s="3">
        <f t="shared" si="8"/>
        <v>217.86</v>
      </c>
    </row>
    <row r="41" spans="1:19" x14ac:dyDescent="0.35">
      <c r="A41" s="4">
        <v>8</v>
      </c>
      <c r="B41" s="1">
        <v>0</v>
      </c>
      <c r="C41" s="1">
        <v>96027.730000000025</v>
      </c>
      <c r="D41" s="1">
        <v>0</v>
      </c>
      <c r="E41" s="1">
        <v>1199.1299999999999</v>
      </c>
      <c r="H41" s="4">
        <v>8</v>
      </c>
      <c r="I41" s="1">
        <v>0</v>
      </c>
      <c r="J41" s="1">
        <v>3909449.74</v>
      </c>
      <c r="K41" s="1">
        <v>0</v>
      </c>
      <c r="L41" s="1">
        <v>1416.989999999998</v>
      </c>
      <c r="O41" s="4">
        <v>8</v>
      </c>
      <c r="P41" s="3">
        <f t="shared" si="5"/>
        <v>0</v>
      </c>
      <c r="Q41" s="3">
        <f t="shared" si="6"/>
        <v>3813422.0100000002</v>
      </c>
      <c r="R41" s="3">
        <f t="shared" si="7"/>
        <v>0</v>
      </c>
      <c r="S41" s="3">
        <f t="shared" si="8"/>
        <v>217.85999999999808</v>
      </c>
    </row>
    <row r="42" spans="1:19" x14ac:dyDescent="0.35">
      <c r="A42" s="4">
        <v>9</v>
      </c>
      <c r="B42" s="1">
        <v>0</v>
      </c>
      <c r="C42" s="1">
        <v>30138.53</v>
      </c>
      <c r="D42" s="1">
        <v>106988.72</v>
      </c>
      <c r="E42" s="1">
        <v>1199.1299999999999</v>
      </c>
      <c r="H42" s="4">
        <v>9</v>
      </c>
      <c r="I42" s="1">
        <v>0</v>
      </c>
      <c r="J42" s="1">
        <v>440055.53999999992</v>
      </c>
      <c r="K42" s="1">
        <v>3000974.3200000003</v>
      </c>
      <c r="L42" s="1">
        <v>46460.06</v>
      </c>
      <c r="O42" s="4">
        <v>9</v>
      </c>
      <c r="P42" s="3">
        <f t="shared" si="5"/>
        <v>0</v>
      </c>
      <c r="Q42" s="3">
        <f t="shared" si="6"/>
        <v>409917.00999999989</v>
      </c>
      <c r="R42" s="3">
        <f t="shared" si="7"/>
        <v>2893985.6</v>
      </c>
      <c r="S42" s="3">
        <f t="shared" si="8"/>
        <v>45260.93</v>
      </c>
    </row>
    <row r="43" spans="1:19" x14ac:dyDescent="0.35">
      <c r="A43" s="4">
        <v>10</v>
      </c>
      <c r="B43" s="1">
        <v>0</v>
      </c>
      <c r="C43" s="1">
        <v>5301.53</v>
      </c>
      <c r="D43" s="1">
        <v>0</v>
      </c>
      <c r="E43" s="1">
        <v>0</v>
      </c>
      <c r="H43" s="4">
        <v>10</v>
      </c>
      <c r="I43" s="1">
        <v>0</v>
      </c>
      <c r="J43" s="1">
        <v>9745.52</v>
      </c>
      <c r="K43" s="1">
        <v>0</v>
      </c>
      <c r="L43" s="1">
        <v>0</v>
      </c>
      <c r="O43" s="4">
        <v>10</v>
      </c>
      <c r="P43" s="3">
        <f t="shared" si="5"/>
        <v>0</v>
      </c>
      <c r="Q43" s="3">
        <f t="shared" si="6"/>
        <v>4443.9900000000007</v>
      </c>
      <c r="R43" s="3">
        <f t="shared" si="7"/>
        <v>0</v>
      </c>
      <c r="S43" s="3">
        <f t="shared" si="8"/>
        <v>0</v>
      </c>
    </row>
    <row r="44" spans="1:19" x14ac:dyDescent="0.35">
      <c r="A44" s="4">
        <v>11</v>
      </c>
      <c r="B44" s="1">
        <v>0</v>
      </c>
      <c r="C44" s="1">
        <v>912038.20999999985</v>
      </c>
      <c r="D44" s="1">
        <v>0</v>
      </c>
      <c r="E44" s="1">
        <v>0</v>
      </c>
      <c r="H44" s="4">
        <v>11</v>
      </c>
      <c r="I44" s="1">
        <v>0</v>
      </c>
      <c r="J44" s="1">
        <v>2030714.3300000003</v>
      </c>
      <c r="K44" s="1">
        <v>0</v>
      </c>
      <c r="L44" s="1">
        <v>0</v>
      </c>
      <c r="O44" s="4">
        <v>11</v>
      </c>
      <c r="P44" s="3">
        <f t="shared" si="5"/>
        <v>0</v>
      </c>
      <c r="Q44" s="3">
        <f t="shared" si="6"/>
        <v>1118676.1200000006</v>
      </c>
      <c r="R44" s="3">
        <f t="shared" si="7"/>
        <v>0</v>
      </c>
      <c r="S44" s="3">
        <f t="shared" si="8"/>
        <v>0</v>
      </c>
    </row>
    <row r="45" spans="1:19" x14ac:dyDescent="0.35">
      <c r="A45" s="4">
        <v>12</v>
      </c>
      <c r="B45" s="1">
        <v>0</v>
      </c>
      <c r="C45" s="1">
        <v>0</v>
      </c>
      <c r="D45" s="1">
        <v>0</v>
      </c>
      <c r="E45" s="1">
        <v>0</v>
      </c>
      <c r="H45" s="4">
        <v>12</v>
      </c>
      <c r="I45" s="1">
        <v>0</v>
      </c>
      <c r="J45" s="1">
        <v>0</v>
      </c>
      <c r="K45" s="1">
        <v>0</v>
      </c>
      <c r="L45" s="1">
        <v>0</v>
      </c>
      <c r="O45" s="4">
        <v>12</v>
      </c>
      <c r="P45" s="3">
        <f t="shared" si="5"/>
        <v>0</v>
      </c>
      <c r="Q45" s="3">
        <f t="shared" si="6"/>
        <v>0</v>
      </c>
      <c r="R45" s="3">
        <f t="shared" si="7"/>
        <v>0</v>
      </c>
      <c r="S45" s="3">
        <f t="shared" si="8"/>
        <v>0</v>
      </c>
    </row>
    <row r="46" spans="1:19" x14ac:dyDescent="0.35">
      <c r="A46" s="4">
        <v>13</v>
      </c>
      <c r="B46" s="1">
        <v>2662240.48</v>
      </c>
      <c r="C46" s="1">
        <v>34132.639999999999</v>
      </c>
      <c r="D46" s="1">
        <v>108339.97</v>
      </c>
      <c r="E46" s="1">
        <v>0</v>
      </c>
      <c r="H46" s="4">
        <v>13</v>
      </c>
      <c r="I46" s="1">
        <v>2662240.48</v>
      </c>
      <c r="J46" s="1">
        <v>123303.56</v>
      </c>
      <c r="K46" s="1">
        <v>2688808.83</v>
      </c>
      <c r="L46" s="1">
        <v>0</v>
      </c>
      <c r="O46" s="4">
        <v>13</v>
      </c>
      <c r="P46" s="3">
        <f t="shared" si="5"/>
        <v>0</v>
      </c>
      <c r="Q46" s="3">
        <f t="shared" si="6"/>
        <v>89170.92</v>
      </c>
      <c r="R46" s="3">
        <f t="shared" si="7"/>
        <v>2580468.86</v>
      </c>
      <c r="S46" s="3">
        <f t="shared" si="8"/>
        <v>0</v>
      </c>
    </row>
    <row r="47" spans="1:19" x14ac:dyDescent="0.35">
      <c r="A47" s="4">
        <v>14</v>
      </c>
      <c r="B47" s="1">
        <v>4000</v>
      </c>
      <c r="C47" s="1">
        <v>0</v>
      </c>
      <c r="D47" s="1">
        <v>0</v>
      </c>
      <c r="E47" s="1">
        <v>0</v>
      </c>
      <c r="H47" s="4">
        <v>14</v>
      </c>
      <c r="I47" s="1">
        <v>4000</v>
      </c>
      <c r="J47" s="1">
        <v>0</v>
      </c>
      <c r="K47" s="1">
        <v>0</v>
      </c>
      <c r="L47" s="1">
        <v>0</v>
      </c>
      <c r="O47" s="4">
        <v>14</v>
      </c>
      <c r="P47" s="3">
        <f t="shared" si="5"/>
        <v>0</v>
      </c>
      <c r="Q47" s="3">
        <f t="shared" si="6"/>
        <v>0</v>
      </c>
      <c r="R47" s="3">
        <f t="shared" si="7"/>
        <v>0</v>
      </c>
      <c r="S47" s="3">
        <f t="shared" si="8"/>
        <v>0</v>
      </c>
    </row>
    <row r="48" spans="1:19" x14ac:dyDescent="0.35">
      <c r="A48" s="4"/>
      <c r="B48" s="1"/>
      <c r="C48" s="1"/>
      <c r="D48" s="1"/>
      <c r="E48" s="1"/>
      <c r="H48" s="4"/>
      <c r="I48" s="1"/>
      <c r="J48" s="1"/>
      <c r="K48" s="1"/>
      <c r="L48" s="1"/>
      <c r="O48" s="4"/>
    </row>
    <row r="49" spans="1:20" x14ac:dyDescent="0.35">
      <c r="A49" s="4" t="s">
        <v>6</v>
      </c>
      <c r="B49" s="1">
        <f>SUM(B29:B47)</f>
        <v>27819974.260000002</v>
      </c>
      <c r="C49" s="1">
        <v>48030605.410000034</v>
      </c>
      <c r="D49" s="1">
        <v>460647.53</v>
      </c>
      <c r="E49" s="1">
        <v>6732541.6099999994</v>
      </c>
      <c r="H49" s="4" t="s">
        <v>4</v>
      </c>
      <c r="I49" s="1">
        <f>SUM(I29:I47)</f>
        <v>27819974.260000002</v>
      </c>
      <c r="J49" s="1">
        <f>SUM(J29:J47)</f>
        <v>107257892.9599999</v>
      </c>
      <c r="K49" s="1">
        <f>SUM(K29:K47)</f>
        <v>7667283.9199999999</v>
      </c>
      <c r="L49" s="1">
        <f>SUM(L29:L47)</f>
        <v>27354841.049999997</v>
      </c>
      <c r="O49" s="4" t="s">
        <v>6</v>
      </c>
      <c r="P49" s="3">
        <f>I49-B49</f>
        <v>0</v>
      </c>
      <c r="Q49" s="3">
        <f>J49-C49</f>
        <v>59227287.54999987</v>
      </c>
      <c r="R49" s="3">
        <f>K49-D49</f>
        <v>7206636.3899999997</v>
      </c>
      <c r="S49" s="3">
        <f>L49-E49</f>
        <v>20622299.439999998</v>
      </c>
    </row>
    <row r="51" spans="1:20" x14ac:dyDescent="0.35">
      <c r="A51" s="6" t="s">
        <v>3</v>
      </c>
      <c r="B51" s="6"/>
      <c r="C51" s="6"/>
      <c r="D51" s="6"/>
      <c r="E51" s="6"/>
      <c r="H51" s="6" t="s">
        <v>3</v>
      </c>
      <c r="I51" s="6"/>
      <c r="J51" s="6"/>
      <c r="K51" s="6"/>
      <c r="L51" s="6"/>
      <c r="O51" s="6" t="s">
        <v>3</v>
      </c>
      <c r="P51" s="6"/>
      <c r="Q51" s="6"/>
      <c r="R51" s="6"/>
      <c r="S51" s="6"/>
    </row>
    <row r="52" spans="1:20" x14ac:dyDescent="0.35">
      <c r="A52" t="s">
        <v>1</v>
      </c>
      <c r="B52">
        <v>2022</v>
      </c>
      <c r="C52">
        <v>2020</v>
      </c>
      <c r="D52">
        <v>2018</v>
      </c>
      <c r="E52">
        <v>2016</v>
      </c>
      <c r="F52">
        <v>2014</v>
      </c>
      <c r="H52" t="s">
        <v>1</v>
      </c>
      <c r="I52" s="4">
        <v>2022</v>
      </c>
      <c r="J52" s="4">
        <v>2020</v>
      </c>
      <c r="K52" s="4">
        <v>2018</v>
      </c>
      <c r="L52" s="4">
        <v>2016</v>
      </c>
      <c r="M52" s="4">
        <v>2014</v>
      </c>
      <c r="O52" t="s">
        <v>1</v>
      </c>
      <c r="P52">
        <v>2022</v>
      </c>
      <c r="Q52">
        <v>2020</v>
      </c>
      <c r="R52">
        <v>2018</v>
      </c>
      <c r="S52">
        <v>2016</v>
      </c>
      <c r="T52">
        <v>2014</v>
      </c>
    </row>
    <row r="53" spans="1:20" x14ac:dyDescent="0.35">
      <c r="A53" s="4"/>
      <c r="B53" s="1">
        <f>B4-B29</f>
        <v>-19733826.790000003</v>
      </c>
      <c r="C53" s="1">
        <v>-6776895.5900000408</v>
      </c>
      <c r="D53" s="1">
        <v>0</v>
      </c>
      <c r="E53" s="1">
        <v>-3218342.0599999805</v>
      </c>
      <c r="F53" s="1">
        <v>4646508.2899999935</v>
      </c>
      <c r="H53" s="4"/>
      <c r="I53" s="1">
        <f>I4-I29</f>
        <v>-19733826.790000003</v>
      </c>
      <c r="J53" s="1">
        <v>3963912.4000001848</v>
      </c>
      <c r="K53" s="1">
        <v>0</v>
      </c>
      <c r="L53" s="1">
        <v>3362488.8200007416</v>
      </c>
      <c r="M53" s="1">
        <v>5707932.4000000022</v>
      </c>
      <c r="O53" s="4"/>
      <c r="P53" s="3">
        <f>I53-B53</f>
        <v>0</v>
      </c>
      <c r="Q53" s="3">
        <f>J53-C53</f>
        <v>10740807.990000226</v>
      </c>
      <c r="R53" s="3">
        <f>K53-D53</f>
        <v>0</v>
      </c>
      <c r="S53" s="3">
        <f>L53-E53</f>
        <v>6580830.8800007217</v>
      </c>
      <c r="T53" s="3">
        <f>M53-F53</f>
        <v>1061424.1100000087</v>
      </c>
    </row>
    <row r="54" spans="1:20" x14ac:dyDescent="0.35">
      <c r="A54" s="4"/>
      <c r="B54" s="1"/>
      <c r="C54" s="1"/>
      <c r="D54" s="1"/>
      <c r="E54" s="1"/>
      <c r="H54" s="4"/>
      <c r="I54" s="1"/>
      <c r="J54" s="1"/>
      <c r="K54" s="1"/>
      <c r="L54" s="1"/>
      <c r="O54" s="4"/>
    </row>
    <row r="55" spans="1:20" x14ac:dyDescent="0.35">
      <c r="A55" t="s">
        <v>9</v>
      </c>
      <c r="B55" s="1">
        <v>0</v>
      </c>
      <c r="C55" s="1">
        <v>690517.09</v>
      </c>
      <c r="D55" s="1">
        <v>0</v>
      </c>
      <c r="E55" s="1">
        <v>-261348.52000000002</v>
      </c>
      <c r="H55" t="s">
        <v>9</v>
      </c>
      <c r="I55" s="1">
        <v>0</v>
      </c>
      <c r="J55" s="1">
        <v>797569.62000000011</v>
      </c>
      <c r="K55" s="1">
        <v>0</v>
      </c>
      <c r="L55" s="1">
        <v>-262173.61</v>
      </c>
      <c r="O55" t="s">
        <v>9</v>
      </c>
      <c r="P55" s="3">
        <f>I55-B55</f>
        <v>0</v>
      </c>
      <c r="Q55" s="3">
        <f>J55-C55</f>
        <v>107052.53000000014</v>
      </c>
      <c r="R55" s="3">
        <f>K55-D55</f>
        <v>0</v>
      </c>
      <c r="S55" s="3">
        <f>L55-E55</f>
        <v>-825.0899999999674</v>
      </c>
    </row>
    <row r="56" spans="1:20" x14ac:dyDescent="0.35">
      <c r="A56" s="4"/>
      <c r="B56" s="1"/>
      <c r="C56" s="1"/>
      <c r="D56" s="1"/>
      <c r="E56" s="1"/>
      <c r="H56" s="4"/>
      <c r="I56" s="1"/>
      <c r="J56" s="1"/>
      <c r="K56" s="1"/>
      <c r="L56" s="1"/>
      <c r="O56" s="4"/>
    </row>
    <row r="57" spans="1:20" x14ac:dyDescent="0.35">
      <c r="A57" t="s">
        <v>5</v>
      </c>
      <c r="B57" s="1"/>
      <c r="C57" s="1"/>
      <c r="D57" s="1"/>
      <c r="E57" s="1"/>
      <c r="H57" t="s">
        <v>5</v>
      </c>
      <c r="I57" s="1"/>
      <c r="J57" s="1"/>
      <c r="K57" s="1"/>
      <c r="L57" s="1"/>
      <c r="O57" t="s">
        <v>5</v>
      </c>
    </row>
    <row r="58" spans="1:20" x14ac:dyDescent="0.35">
      <c r="A58" s="4">
        <v>1</v>
      </c>
      <c r="B58" s="1">
        <f>B9-B34</f>
        <v>1780754.9200000002</v>
      </c>
      <c r="C58" s="1">
        <v>0</v>
      </c>
      <c r="D58" s="1">
        <v>0</v>
      </c>
      <c r="E58" s="1">
        <v>0</v>
      </c>
      <c r="H58" s="4">
        <v>1</v>
      </c>
      <c r="I58" s="1">
        <f>I9-I34</f>
        <v>1780754.9200000002</v>
      </c>
      <c r="J58" s="1">
        <v>-1216.2</v>
      </c>
      <c r="K58" s="1">
        <v>0</v>
      </c>
      <c r="L58" s="1">
        <v>0</v>
      </c>
      <c r="O58" s="4">
        <v>1</v>
      </c>
      <c r="P58" s="3">
        <f>I58-B58</f>
        <v>0</v>
      </c>
      <c r="Q58" s="3">
        <f>J58-C58</f>
        <v>-1216.2</v>
      </c>
      <c r="R58" s="3">
        <f>K58-D58</f>
        <v>0</v>
      </c>
      <c r="S58" s="3">
        <f t="shared" ref="S58:S71" si="9">L58-E58</f>
        <v>0</v>
      </c>
    </row>
    <row r="59" spans="1:20" x14ac:dyDescent="0.35">
      <c r="A59" s="4">
        <v>2</v>
      </c>
      <c r="B59" s="1">
        <f t="shared" ref="B59:B71" si="10">B10-B35</f>
        <v>0</v>
      </c>
      <c r="C59" s="1">
        <v>0</v>
      </c>
      <c r="D59" s="1">
        <v>-245318.84</v>
      </c>
      <c r="E59" s="1">
        <v>0</v>
      </c>
      <c r="H59" s="4">
        <v>2</v>
      </c>
      <c r="I59" s="1">
        <f t="shared" ref="I59:I71" si="11">I10-I35</f>
        <v>0</v>
      </c>
      <c r="J59" s="1">
        <v>0</v>
      </c>
      <c r="K59" s="1">
        <v>-114545.78000000026</v>
      </c>
      <c r="L59" s="1">
        <v>0.6</v>
      </c>
      <c r="O59" s="4">
        <v>2</v>
      </c>
      <c r="P59" s="3">
        <f>I59-B59</f>
        <v>0</v>
      </c>
      <c r="Q59" s="3">
        <f>J59-C59</f>
        <v>0</v>
      </c>
      <c r="R59" s="3">
        <f>K59-D59</f>
        <v>130773.05999999974</v>
      </c>
      <c r="S59" s="3">
        <f t="shared" si="9"/>
        <v>0.6</v>
      </c>
    </row>
    <row r="60" spans="1:20" x14ac:dyDescent="0.35">
      <c r="A60" s="4">
        <v>3</v>
      </c>
      <c r="B60" s="1">
        <f t="shared" si="10"/>
        <v>0</v>
      </c>
      <c r="C60" s="1">
        <v>-3249.56</v>
      </c>
      <c r="D60" s="1">
        <v>0</v>
      </c>
      <c r="E60" s="1">
        <v>0</v>
      </c>
      <c r="H60" s="4">
        <v>3</v>
      </c>
      <c r="I60" s="1">
        <f t="shared" si="11"/>
        <v>0</v>
      </c>
      <c r="J60" s="1">
        <v>0</v>
      </c>
      <c r="K60" s="1">
        <v>0</v>
      </c>
      <c r="L60" s="1">
        <v>0</v>
      </c>
      <c r="O60" s="4">
        <v>3</v>
      </c>
      <c r="P60" s="3">
        <f>I60-B60</f>
        <v>0</v>
      </c>
      <c r="Q60" s="3">
        <f>J60-C60</f>
        <v>3249.56</v>
      </c>
      <c r="R60" s="3">
        <f>K60-D60</f>
        <v>0</v>
      </c>
      <c r="S60" s="3">
        <f t="shared" si="9"/>
        <v>0</v>
      </c>
    </row>
    <row r="61" spans="1:20" x14ac:dyDescent="0.35">
      <c r="A61" s="4">
        <v>4</v>
      </c>
      <c r="B61" s="1">
        <f t="shared" si="10"/>
        <v>0</v>
      </c>
      <c r="C61" s="1">
        <v>0</v>
      </c>
      <c r="D61" s="1">
        <v>0</v>
      </c>
      <c r="E61" s="1">
        <v>0</v>
      </c>
      <c r="H61" s="4">
        <v>4</v>
      </c>
      <c r="I61" s="1">
        <f t="shared" si="11"/>
        <v>0</v>
      </c>
      <c r="J61" s="1">
        <v>0</v>
      </c>
      <c r="K61" s="1">
        <v>0</v>
      </c>
      <c r="L61" s="1">
        <v>0.6</v>
      </c>
      <c r="O61" s="4">
        <v>4</v>
      </c>
      <c r="P61" s="3">
        <f>I61-B61</f>
        <v>0</v>
      </c>
      <c r="Q61" s="3">
        <f>J61-C61</f>
        <v>0</v>
      </c>
      <c r="R61" s="3">
        <f>K61-D61</f>
        <v>0</v>
      </c>
      <c r="S61" s="3">
        <f t="shared" si="9"/>
        <v>0.6</v>
      </c>
    </row>
    <row r="62" spans="1:20" x14ac:dyDescent="0.35">
      <c r="A62" s="4">
        <v>5</v>
      </c>
      <c r="B62" s="1">
        <f t="shared" si="10"/>
        <v>0</v>
      </c>
      <c r="C62" s="1">
        <v>-5004.96</v>
      </c>
      <c r="D62" s="1">
        <v>0</v>
      </c>
      <c r="E62" s="1">
        <v>0</v>
      </c>
      <c r="H62" s="4">
        <v>5</v>
      </c>
      <c r="I62" s="1">
        <f t="shared" si="11"/>
        <v>0</v>
      </c>
      <c r="J62" s="1">
        <v>-9209.08</v>
      </c>
      <c r="K62" s="1">
        <v>-1605.4399999999996</v>
      </c>
      <c r="L62" s="1">
        <v>0.6</v>
      </c>
      <c r="O62" s="4">
        <v>5</v>
      </c>
      <c r="P62" s="3">
        <f>I62-B62</f>
        <v>0</v>
      </c>
      <c r="Q62" s="3">
        <f>J62-C62</f>
        <v>-4204.12</v>
      </c>
      <c r="R62" s="3">
        <f>K62-D62</f>
        <v>-1605.4399999999996</v>
      </c>
      <c r="S62" s="3">
        <f t="shared" si="9"/>
        <v>0.6</v>
      </c>
    </row>
    <row r="63" spans="1:20" x14ac:dyDescent="0.35">
      <c r="A63" s="4">
        <v>6</v>
      </c>
      <c r="B63" s="1">
        <f t="shared" si="10"/>
        <v>-27000</v>
      </c>
      <c r="C63" s="1">
        <v>1628.49</v>
      </c>
      <c r="D63" s="1">
        <v>0</v>
      </c>
      <c r="E63" s="1">
        <v>0</v>
      </c>
      <c r="H63" s="4">
        <v>6</v>
      </c>
      <c r="I63" s="1">
        <f t="shared" si="11"/>
        <v>-27000</v>
      </c>
      <c r="J63" s="1">
        <v>1628.49</v>
      </c>
      <c r="K63" s="1">
        <v>0</v>
      </c>
      <c r="L63" s="1">
        <v>-0.6</v>
      </c>
      <c r="O63" s="4">
        <v>6</v>
      </c>
      <c r="P63" s="3">
        <f>I63-B63</f>
        <v>0</v>
      </c>
      <c r="Q63" s="3">
        <f>J63-C63</f>
        <v>0</v>
      </c>
      <c r="R63" s="3">
        <f>K63-D63</f>
        <v>0</v>
      </c>
      <c r="S63" s="3">
        <f t="shared" si="9"/>
        <v>-0.6</v>
      </c>
    </row>
    <row r="64" spans="1:20" x14ac:dyDescent="0.35">
      <c r="A64" s="4">
        <v>7</v>
      </c>
      <c r="B64" s="1">
        <f t="shared" si="10"/>
        <v>0</v>
      </c>
      <c r="C64" s="1">
        <v>-3822.01</v>
      </c>
      <c r="D64" s="1">
        <v>0</v>
      </c>
      <c r="E64" s="1">
        <v>0</v>
      </c>
      <c r="H64" s="4">
        <v>7</v>
      </c>
      <c r="I64" s="1">
        <f t="shared" si="11"/>
        <v>0</v>
      </c>
      <c r="J64" s="1">
        <v>-6736.94</v>
      </c>
      <c r="K64" s="1">
        <v>0</v>
      </c>
      <c r="L64" s="1">
        <v>-217.86</v>
      </c>
      <c r="O64" s="4">
        <v>7</v>
      </c>
      <c r="P64" s="3">
        <f>I64-B64</f>
        <v>0</v>
      </c>
      <c r="Q64" s="3">
        <f>J64-C64</f>
        <v>-2914.9299999999994</v>
      </c>
      <c r="R64" s="3">
        <f>K64-D64</f>
        <v>0</v>
      </c>
      <c r="S64" s="3">
        <f t="shared" si="9"/>
        <v>-217.86</v>
      </c>
    </row>
    <row r="65" spans="1:19" x14ac:dyDescent="0.35">
      <c r="A65" s="4">
        <v>8</v>
      </c>
      <c r="B65" s="1">
        <f t="shared" si="10"/>
        <v>0</v>
      </c>
      <c r="C65" s="1">
        <v>-96027.730000000025</v>
      </c>
      <c r="D65" s="1">
        <v>0</v>
      </c>
      <c r="E65" s="1">
        <v>-1199.1299999999999</v>
      </c>
      <c r="H65" s="4">
        <v>8</v>
      </c>
      <c r="I65" s="1">
        <f t="shared" si="11"/>
        <v>0</v>
      </c>
      <c r="J65" s="1">
        <v>-1329549.5099999998</v>
      </c>
      <c r="K65" s="1">
        <v>0</v>
      </c>
      <c r="L65" s="1">
        <v>-1416.3899999999981</v>
      </c>
      <c r="O65" s="4">
        <v>8</v>
      </c>
      <c r="P65" s="3">
        <f>I65-B65</f>
        <v>0</v>
      </c>
      <c r="Q65" s="3">
        <f>J65-C65</f>
        <v>-1233521.7799999998</v>
      </c>
      <c r="R65" s="3">
        <f>K65-D65</f>
        <v>0</v>
      </c>
      <c r="S65" s="3">
        <f t="shared" si="9"/>
        <v>-217.25999999999817</v>
      </c>
    </row>
    <row r="66" spans="1:19" x14ac:dyDescent="0.35">
      <c r="A66" s="4">
        <v>9</v>
      </c>
      <c r="B66" s="1">
        <f t="shared" si="10"/>
        <v>0</v>
      </c>
      <c r="C66" s="1">
        <v>-30138.53</v>
      </c>
      <c r="D66" s="1">
        <v>290943.67999999993</v>
      </c>
      <c r="E66" s="1">
        <v>-1199.1299999999999</v>
      </c>
      <c r="H66" s="4">
        <v>9</v>
      </c>
      <c r="I66" s="1">
        <f t="shared" si="11"/>
        <v>0</v>
      </c>
      <c r="J66" s="1">
        <v>-332724.53999999992</v>
      </c>
      <c r="K66" s="1">
        <v>1541839.9000000004</v>
      </c>
      <c r="L66" s="1">
        <v>-46460.06</v>
      </c>
      <c r="O66" s="4">
        <v>9</v>
      </c>
      <c r="P66" s="3">
        <f>I66-B66</f>
        <v>0</v>
      </c>
      <c r="Q66" s="3">
        <f>J66-C66</f>
        <v>-302586.00999999989</v>
      </c>
      <c r="R66" s="3">
        <f>K66-D66</f>
        <v>1250896.2200000004</v>
      </c>
      <c r="S66" s="3">
        <f t="shared" si="9"/>
        <v>-45260.93</v>
      </c>
    </row>
    <row r="67" spans="1:19" x14ac:dyDescent="0.35">
      <c r="A67" s="4">
        <v>10</v>
      </c>
      <c r="B67" s="1">
        <f t="shared" si="10"/>
        <v>0</v>
      </c>
      <c r="C67" s="1">
        <v>-5301.53</v>
      </c>
      <c r="D67" s="1">
        <v>0</v>
      </c>
      <c r="E67" s="1">
        <v>0</v>
      </c>
      <c r="H67" s="4">
        <v>10</v>
      </c>
      <c r="I67" s="1">
        <f t="shared" si="11"/>
        <v>0</v>
      </c>
      <c r="J67" s="1">
        <v>-9745.52</v>
      </c>
      <c r="K67" s="1">
        <v>0</v>
      </c>
      <c r="L67" s="1">
        <v>0</v>
      </c>
      <c r="O67" s="4">
        <v>10</v>
      </c>
      <c r="P67" s="3">
        <f>I67-B67</f>
        <v>0</v>
      </c>
      <c r="Q67" s="3">
        <f>J67-C67</f>
        <v>-4443.9900000000007</v>
      </c>
      <c r="R67" s="3">
        <f>K67-D67</f>
        <v>0</v>
      </c>
      <c r="S67" s="3">
        <f t="shared" si="9"/>
        <v>0</v>
      </c>
    </row>
    <row r="68" spans="1:19" x14ac:dyDescent="0.35">
      <c r="A68" s="4">
        <v>11</v>
      </c>
      <c r="B68" s="1">
        <f t="shared" si="10"/>
        <v>0</v>
      </c>
      <c r="C68" s="1">
        <v>-602809.25999999978</v>
      </c>
      <c r="D68" s="1">
        <v>0</v>
      </c>
      <c r="E68" s="1">
        <v>0</v>
      </c>
      <c r="H68" s="4">
        <v>11</v>
      </c>
      <c r="I68" s="1">
        <f t="shared" si="11"/>
        <v>0</v>
      </c>
      <c r="J68" s="1">
        <v>-1544222.7200000002</v>
      </c>
      <c r="K68" s="1">
        <v>0</v>
      </c>
      <c r="L68" s="1">
        <v>0.6</v>
      </c>
      <c r="O68" s="4">
        <v>11</v>
      </c>
      <c r="P68" s="3">
        <f>I68-B68</f>
        <v>0</v>
      </c>
      <c r="Q68" s="3">
        <f>J68-C68</f>
        <v>-941413.46000000043</v>
      </c>
      <c r="R68" s="3">
        <f>K68-D68</f>
        <v>0</v>
      </c>
      <c r="S68" s="3">
        <f t="shared" si="9"/>
        <v>0.6</v>
      </c>
    </row>
    <row r="69" spans="1:19" x14ac:dyDescent="0.35">
      <c r="A69" s="4">
        <v>12</v>
      </c>
      <c r="B69" s="1">
        <f t="shared" si="10"/>
        <v>0</v>
      </c>
      <c r="C69" s="1">
        <v>0</v>
      </c>
      <c r="D69" s="1">
        <v>0</v>
      </c>
      <c r="E69" s="1">
        <v>0</v>
      </c>
      <c r="H69" s="4">
        <v>12</v>
      </c>
      <c r="I69" s="1">
        <f t="shared" si="11"/>
        <v>0</v>
      </c>
      <c r="J69" s="1">
        <v>5967.75</v>
      </c>
      <c r="K69" s="1">
        <v>0</v>
      </c>
      <c r="L69" s="1">
        <v>0.6</v>
      </c>
      <c r="O69" s="4">
        <v>12</v>
      </c>
      <c r="P69" s="3">
        <f>I69-B69</f>
        <v>0</v>
      </c>
      <c r="Q69" s="3">
        <f>J69-C69</f>
        <v>5967.75</v>
      </c>
      <c r="R69" s="3">
        <f>K69-D69</f>
        <v>0</v>
      </c>
      <c r="S69" s="3">
        <f t="shared" si="9"/>
        <v>0.6</v>
      </c>
    </row>
    <row r="70" spans="1:19" x14ac:dyDescent="0.35">
      <c r="A70" s="4">
        <v>13</v>
      </c>
      <c r="B70" s="1">
        <f>B21-B46</f>
        <v>-2650467.98</v>
      </c>
      <c r="C70" s="1">
        <v>-34132.639999999999</v>
      </c>
      <c r="D70" s="1">
        <v>-62768.97</v>
      </c>
      <c r="E70" s="1">
        <v>0</v>
      </c>
      <c r="H70" s="4">
        <v>13</v>
      </c>
      <c r="I70" s="1">
        <f>I21-I46</f>
        <v>-2650467.98</v>
      </c>
      <c r="J70" s="1">
        <v>-123303.56</v>
      </c>
      <c r="K70" s="1">
        <v>-892416.39999999991</v>
      </c>
      <c r="L70" s="1">
        <v>0.6</v>
      </c>
      <c r="O70" s="4">
        <v>13</v>
      </c>
      <c r="P70" s="3">
        <f>I70-B70</f>
        <v>0</v>
      </c>
      <c r="Q70" s="3">
        <f>J70-C70</f>
        <v>-89170.92</v>
      </c>
      <c r="R70" s="3">
        <f>K70-D70</f>
        <v>-829647.42999999993</v>
      </c>
      <c r="S70" s="3">
        <f t="shared" si="9"/>
        <v>0.6</v>
      </c>
    </row>
    <row r="71" spans="1:19" x14ac:dyDescent="0.35">
      <c r="A71" s="4">
        <v>14</v>
      </c>
      <c r="B71" s="1">
        <f t="shared" si="10"/>
        <v>7108.4</v>
      </c>
      <c r="C71" s="1">
        <v>0</v>
      </c>
      <c r="D71" s="1">
        <v>0</v>
      </c>
      <c r="E71" s="1">
        <v>0</v>
      </c>
      <c r="H71" s="4">
        <v>14</v>
      </c>
      <c r="I71" s="1">
        <f t="shared" si="11"/>
        <v>7108.4</v>
      </c>
      <c r="J71" s="1">
        <v>0</v>
      </c>
      <c r="K71" s="1">
        <v>0</v>
      </c>
      <c r="L71" s="1">
        <v>0</v>
      </c>
      <c r="O71" s="4">
        <v>14</v>
      </c>
      <c r="P71" s="3">
        <f>I71-B71</f>
        <v>0</v>
      </c>
      <c r="Q71" s="3">
        <f>J71-C71</f>
        <v>0</v>
      </c>
      <c r="R71" s="3">
        <f>K71-D71</f>
        <v>0</v>
      </c>
      <c r="S71" s="3">
        <f t="shared" si="9"/>
        <v>0</v>
      </c>
    </row>
    <row r="72" spans="1:19" x14ac:dyDescent="0.35">
      <c r="A72" s="4"/>
      <c r="B72" s="1"/>
      <c r="C72" s="1"/>
      <c r="D72" s="1"/>
      <c r="E72" s="1"/>
      <c r="H72" s="4"/>
      <c r="I72" s="1"/>
      <c r="J72" s="1"/>
      <c r="K72" s="1"/>
      <c r="L72" s="1"/>
      <c r="O72" s="4"/>
    </row>
    <row r="73" spans="1:19" x14ac:dyDescent="0.35">
      <c r="A73" s="4" t="s">
        <v>4</v>
      </c>
      <c r="B73" s="1">
        <f>SUM(B53:B71)</f>
        <v>-20623431.450000003</v>
      </c>
      <c r="C73" s="1">
        <v>-6865236.2300000405</v>
      </c>
      <c r="D73" s="1">
        <v>-17144.130000000063</v>
      </c>
      <c r="E73" s="1">
        <v>-3482088.8399999803</v>
      </c>
      <c r="H73" s="4" t="s">
        <v>4</v>
      </c>
      <c r="I73" s="1">
        <f>SUM(I53:I71)</f>
        <v>-20623431.450000003</v>
      </c>
      <c r="J73" s="1">
        <v>1412370.1900001843</v>
      </c>
      <c r="K73" s="1">
        <v>533272.28000000026</v>
      </c>
      <c r="L73" s="1">
        <v>3052223.9000007422</v>
      </c>
      <c r="O73" s="4" t="s">
        <v>4</v>
      </c>
      <c r="P73" s="3">
        <f>I73-B73</f>
        <v>0</v>
      </c>
      <c r="Q73" s="3">
        <f>J73-C73</f>
        <v>8277606.4200002253</v>
      </c>
      <c r="R73" s="3">
        <f>K73-D73</f>
        <v>550416.41000000038</v>
      </c>
      <c r="S73" s="3">
        <f>L73-E73</f>
        <v>6534312.7400007229</v>
      </c>
    </row>
  </sheetData>
  <mergeCells count="12">
    <mergeCell ref="O27:S27"/>
    <mergeCell ref="O2:S2"/>
    <mergeCell ref="O51:S51"/>
    <mergeCell ref="O1:S1"/>
    <mergeCell ref="A1:E1"/>
    <mergeCell ref="A2:E2"/>
    <mergeCell ref="A27:E27"/>
    <mergeCell ref="A51:E51"/>
    <mergeCell ref="H2:L2"/>
    <mergeCell ref="H27:L27"/>
    <mergeCell ref="H51:L51"/>
    <mergeCell ref="H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30FBA-43A7-4619-8A47-C99A05BE147B}">
  <dimension ref="A1:T23"/>
  <sheetViews>
    <sheetView topLeftCell="J1" workbookViewId="0">
      <selection activeCell="S7" sqref="S7"/>
    </sheetView>
  </sheetViews>
  <sheetFormatPr defaultRowHeight="14.5" x14ac:dyDescent="0.35"/>
  <cols>
    <col min="2" max="2" width="13.7265625" bestFit="1" customWidth="1"/>
    <col min="3" max="3" width="14.7265625" bestFit="1" customWidth="1"/>
    <col min="4" max="4" width="12.1796875" bestFit="1" customWidth="1"/>
    <col min="5" max="5" width="13.7265625" bestFit="1" customWidth="1"/>
    <col min="6" max="6" width="14.6328125" bestFit="1" customWidth="1"/>
    <col min="7" max="7" width="14.6328125" customWidth="1"/>
    <col min="9" max="10" width="14.7265625" bestFit="1" customWidth="1"/>
    <col min="11" max="11" width="12.1796875" bestFit="1" customWidth="1"/>
    <col min="12" max="12" width="13.7265625" bestFit="1" customWidth="1"/>
    <col min="13" max="13" width="14.6328125" bestFit="1" customWidth="1"/>
    <col min="14" max="14" width="14.6328125" customWidth="1"/>
    <col min="16" max="16" width="15.36328125" bestFit="1" customWidth="1"/>
    <col min="17" max="17" width="14.36328125" bestFit="1" customWidth="1"/>
    <col min="18" max="18" width="12.81640625" bestFit="1" customWidth="1"/>
    <col min="19" max="19" width="14.36328125" bestFit="1" customWidth="1"/>
    <col min="20" max="20" width="13.6328125" bestFit="1" customWidth="1"/>
  </cols>
  <sheetData>
    <row r="1" spans="1:20" x14ac:dyDescent="0.35">
      <c r="A1" s="6" t="s">
        <v>0</v>
      </c>
      <c r="B1" s="6"/>
      <c r="C1" s="6"/>
      <c r="D1" s="6"/>
      <c r="E1" s="6"/>
      <c r="H1" s="6" t="s">
        <v>2</v>
      </c>
      <c r="I1" s="6"/>
      <c r="J1" s="6"/>
      <c r="K1" s="6"/>
      <c r="L1" s="6"/>
      <c r="O1" s="6" t="s">
        <v>3</v>
      </c>
      <c r="P1" s="6"/>
      <c r="Q1" s="6"/>
      <c r="R1" s="6"/>
      <c r="S1" s="6"/>
    </row>
    <row r="2" spans="1:20" x14ac:dyDescent="0.35">
      <c r="A2" t="s">
        <v>1</v>
      </c>
      <c r="B2">
        <v>2022</v>
      </c>
      <c r="C2">
        <v>2020</v>
      </c>
      <c r="D2">
        <v>2018</v>
      </c>
      <c r="E2">
        <v>2016</v>
      </c>
      <c r="F2">
        <v>2014</v>
      </c>
      <c r="H2" t="s">
        <v>1</v>
      </c>
      <c r="I2">
        <v>2022</v>
      </c>
      <c r="J2">
        <v>2020</v>
      </c>
      <c r="K2">
        <v>2018</v>
      </c>
      <c r="L2">
        <v>2016</v>
      </c>
      <c r="M2">
        <v>2014</v>
      </c>
      <c r="O2" t="s">
        <v>1</v>
      </c>
      <c r="P2" s="4">
        <v>2022</v>
      </c>
      <c r="Q2" s="4">
        <v>2020</v>
      </c>
      <c r="R2" s="4">
        <v>2018</v>
      </c>
      <c r="S2" s="4">
        <v>2016</v>
      </c>
      <c r="T2" s="4">
        <v>2014</v>
      </c>
    </row>
    <row r="3" spans="1:20" s="1" customFormat="1" x14ac:dyDescent="0.35">
      <c r="B3" s="1">
        <v>5376010.0899999999</v>
      </c>
      <c r="C3" s="1">
        <v>39933993.169999994</v>
      </c>
      <c r="D3" s="1">
        <v>0</v>
      </c>
      <c r="E3" s="1">
        <v>3238707.7700000186</v>
      </c>
      <c r="F3" s="1">
        <v>15399890.599999994</v>
      </c>
      <c r="I3" s="1">
        <v>25109836.880000003</v>
      </c>
      <c r="J3" s="1">
        <v>46710888.760000035</v>
      </c>
      <c r="K3" s="1">
        <v>0</v>
      </c>
      <c r="L3" s="1">
        <v>6457049.8299999991</v>
      </c>
      <c r="M3" s="1">
        <v>10753382.310000001</v>
      </c>
      <c r="P3" s="1">
        <f>B3-I3</f>
        <v>-19733826.790000003</v>
      </c>
      <c r="Q3" s="1">
        <f>C3-J3</f>
        <v>-6776895.5900000408</v>
      </c>
      <c r="R3" s="1">
        <v>0</v>
      </c>
      <c r="S3" s="1">
        <f>E3-L3</f>
        <v>-3218342.0599999805</v>
      </c>
      <c r="T3" s="1">
        <f>F3-M3</f>
        <v>4646508.2899999935</v>
      </c>
    </row>
    <row r="4" spans="1:20" x14ac:dyDescent="0.35">
      <c r="A4" s="1"/>
      <c r="B4" s="1"/>
      <c r="C4" s="1"/>
      <c r="D4" s="1"/>
      <c r="E4" s="1"/>
      <c r="H4" s="1"/>
      <c r="I4" s="1"/>
      <c r="J4" s="1"/>
      <c r="K4" s="1"/>
      <c r="L4" s="1"/>
      <c r="O4" s="1"/>
      <c r="S4" s="1"/>
    </row>
    <row r="5" spans="1:20" x14ac:dyDescent="0.35">
      <c r="A5" t="s">
        <v>9</v>
      </c>
      <c r="B5" s="1">
        <v>0</v>
      </c>
      <c r="C5" s="1">
        <v>920518.57</v>
      </c>
      <c r="D5" s="1">
        <v>0</v>
      </c>
      <c r="E5" s="1">
        <v>11745</v>
      </c>
      <c r="H5" t="s">
        <v>9</v>
      </c>
      <c r="I5" s="1">
        <v>0</v>
      </c>
      <c r="J5" s="1">
        <v>230001.48</v>
      </c>
      <c r="K5" s="1">
        <v>0</v>
      </c>
      <c r="L5" s="1">
        <v>273093.52</v>
      </c>
      <c r="O5" t="s">
        <v>9</v>
      </c>
      <c r="P5" s="3">
        <f>B5-I5</f>
        <v>0</v>
      </c>
      <c r="Q5" s="3">
        <f>C5-J5</f>
        <v>690517.09</v>
      </c>
      <c r="R5" s="3">
        <f>D5-K5</f>
        <v>0</v>
      </c>
      <c r="S5" s="3">
        <f>E5-L5</f>
        <v>-261348.52000000002</v>
      </c>
    </row>
    <row r="6" spans="1:20" x14ac:dyDescent="0.35">
      <c r="B6" s="1"/>
      <c r="C6" s="1"/>
      <c r="D6" s="1"/>
      <c r="E6" s="1"/>
      <c r="I6" s="1"/>
      <c r="J6" s="1"/>
      <c r="K6" s="1"/>
      <c r="L6" s="1"/>
      <c r="P6" s="1"/>
      <c r="Q6" s="1"/>
      <c r="R6" s="1"/>
    </row>
    <row r="7" spans="1:20" x14ac:dyDescent="0.35">
      <c r="A7" t="s">
        <v>5</v>
      </c>
      <c r="B7" s="1"/>
      <c r="C7" s="1"/>
      <c r="D7" s="1"/>
      <c r="E7" s="1"/>
      <c r="H7" t="s">
        <v>5</v>
      </c>
      <c r="I7" s="1"/>
      <c r="J7" s="1"/>
      <c r="K7" s="1"/>
      <c r="L7" s="1"/>
      <c r="O7" t="s">
        <v>5</v>
      </c>
      <c r="P7" s="1"/>
      <c r="Q7" s="1"/>
      <c r="R7" s="1"/>
      <c r="S7" s="1"/>
    </row>
    <row r="8" spans="1:20" x14ac:dyDescent="0.35">
      <c r="A8">
        <v>1</v>
      </c>
      <c r="B8" s="1">
        <v>1797651.82</v>
      </c>
      <c r="C8" s="1">
        <v>0</v>
      </c>
      <c r="D8" s="1">
        <v>0</v>
      </c>
      <c r="E8" s="1">
        <v>0</v>
      </c>
      <c r="H8">
        <v>1</v>
      </c>
      <c r="I8" s="1">
        <v>16896.900000000001</v>
      </c>
      <c r="J8" s="1">
        <v>0</v>
      </c>
      <c r="K8" s="1">
        <v>0</v>
      </c>
      <c r="L8" s="1">
        <v>0</v>
      </c>
      <c r="O8">
        <v>1</v>
      </c>
      <c r="P8" s="1">
        <f t="shared" ref="P8:P21" si="0">B8-I8</f>
        <v>1780754.9200000002</v>
      </c>
      <c r="Q8" s="1">
        <f t="shared" ref="Q8:Q21" si="1">C8-J8</f>
        <v>0</v>
      </c>
      <c r="R8" s="1">
        <f t="shared" ref="R8:R21" si="2">D8-K8</f>
        <v>0</v>
      </c>
      <c r="S8" s="1">
        <f t="shared" ref="S8:S21" si="3">E8-L8</f>
        <v>0</v>
      </c>
    </row>
    <row r="9" spans="1:20" x14ac:dyDescent="0.35">
      <c r="A9">
        <v>2</v>
      </c>
      <c r="B9" s="1">
        <v>0</v>
      </c>
      <c r="C9" s="1">
        <v>0</v>
      </c>
      <c r="D9" s="1">
        <v>0</v>
      </c>
      <c r="E9" s="1">
        <v>0</v>
      </c>
      <c r="H9">
        <v>2</v>
      </c>
      <c r="I9" s="1">
        <v>0</v>
      </c>
      <c r="J9" s="1">
        <v>0</v>
      </c>
      <c r="K9" s="1">
        <v>245318.84</v>
      </c>
      <c r="L9" s="1">
        <v>0</v>
      </c>
      <c r="O9">
        <v>2</v>
      </c>
      <c r="P9" s="1">
        <f t="shared" si="0"/>
        <v>0</v>
      </c>
      <c r="Q9" s="1">
        <f t="shared" si="1"/>
        <v>0</v>
      </c>
      <c r="R9" s="1">
        <f t="shared" si="2"/>
        <v>-245318.84</v>
      </c>
      <c r="S9" s="1">
        <f t="shared" si="3"/>
        <v>0</v>
      </c>
    </row>
    <row r="10" spans="1:20" x14ac:dyDescent="0.35">
      <c r="A10">
        <v>3</v>
      </c>
      <c r="B10" s="1">
        <v>0</v>
      </c>
      <c r="C10" s="1">
        <v>0</v>
      </c>
      <c r="D10" s="1">
        <v>0</v>
      </c>
      <c r="E10" s="1">
        <v>0</v>
      </c>
      <c r="H10">
        <v>3</v>
      </c>
      <c r="I10" s="1">
        <v>0</v>
      </c>
      <c r="J10" s="1">
        <v>3249.56</v>
      </c>
      <c r="K10" s="1">
        <v>0</v>
      </c>
      <c r="L10" s="1">
        <v>0</v>
      </c>
      <c r="O10">
        <v>3</v>
      </c>
      <c r="P10" s="1">
        <f t="shared" si="0"/>
        <v>0</v>
      </c>
      <c r="Q10" s="1">
        <f t="shared" si="1"/>
        <v>-3249.56</v>
      </c>
      <c r="R10" s="1">
        <f t="shared" si="2"/>
        <v>0</v>
      </c>
      <c r="S10" s="1">
        <f t="shared" si="3"/>
        <v>0</v>
      </c>
    </row>
    <row r="11" spans="1:20" x14ac:dyDescent="0.35">
      <c r="A11">
        <v>4</v>
      </c>
      <c r="B11" s="1">
        <v>0</v>
      </c>
      <c r="C11" s="1">
        <v>0</v>
      </c>
      <c r="D11" s="1">
        <v>0</v>
      </c>
      <c r="E11" s="1">
        <v>0</v>
      </c>
      <c r="H11">
        <v>4</v>
      </c>
      <c r="I11" s="1">
        <v>0</v>
      </c>
      <c r="J11" s="1">
        <v>0</v>
      </c>
      <c r="K11" s="1">
        <v>0</v>
      </c>
      <c r="L11" s="1">
        <v>0</v>
      </c>
      <c r="O11">
        <v>4</v>
      </c>
      <c r="P11" s="1">
        <f t="shared" si="0"/>
        <v>0</v>
      </c>
      <c r="Q11" s="1">
        <f t="shared" si="1"/>
        <v>0</v>
      </c>
      <c r="R11" s="1">
        <f t="shared" si="2"/>
        <v>0</v>
      </c>
      <c r="S11" s="1">
        <f t="shared" si="3"/>
        <v>0</v>
      </c>
    </row>
    <row r="12" spans="1:20" x14ac:dyDescent="0.35">
      <c r="A12">
        <v>5</v>
      </c>
      <c r="B12" s="1">
        <v>0</v>
      </c>
      <c r="C12" s="1">
        <v>0</v>
      </c>
      <c r="D12" s="1">
        <v>0</v>
      </c>
      <c r="E12" s="1">
        <v>0</v>
      </c>
      <c r="H12">
        <v>5</v>
      </c>
      <c r="I12" s="1">
        <v>0</v>
      </c>
      <c r="J12" s="1">
        <v>5004.96</v>
      </c>
      <c r="K12" s="1">
        <v>0</v>
      </c>
      <c r="L12" s="1">
        <v>0</v>
      </c>
      <c r="O12">
        <v>5</v>
      </c>
      <c r="P12" s="1">
        <f t="shared" si="0"/>
        <v>0</v>
      </c>
      <c r="Q12" s="1">
        <f t="shared" si="1"/>
        <v>-5004.96</v>
      </c>
      <c r="R12" s="1">
        <f t="shared" si="2"/>
        <v>0</v>
      </c>
      <c r="S12" s="1">
        <f t="shared" si="3"/>
        <v>0</v>
      </c>
    </row>
    <row r="13" spans="1:20" x14ac:dyDescent="0.35">
      <c r="A13">
        <v>6</v>
      </c>
      <c r="B13" s="1">
        <v>0</v>
      </c>
      <c r="C13" s="1">
        <v>1628.49</v>
      </c>
      <c r="D13" s="1">
        <v>0</v>
      </c>
      <c r="E13" s="1">
        <v>0</v>
      </c>
      <c r="H13">
        <v>6</v>
      </c>
      <c r="I13" s="1">
        <v>27000</v>
      </c>
      <c r="J13" s="1">
        <v>0</v>
      </c>
      <c r="K13" s="1">
        <v>0</v>
      </c>
      <c r="L13" s="1">
        <v>0</v>
      </c>
      <c r="O13">
        <v>6</v>
      </c>
      <c r="P13" s="1">
        <f t="shared" si="0"/>
        <v>-27000</v>
      </c>
      <c r="Q13" s="1">
        <f t="shared" si="1"/>
        <v>1628.49</v>
      </c>
      <c r="R13" s="1">
        <f t="shared" si="2"/>
        <v>0</v>
      </c>
      <c r="S13" s="1">
        <f t="shared" si="3"/>
        <v>0</v>
      </c>
    </row>
    <row r="14" spans="1:20" x14ac:dyDescent="0.35">
      <c r="A14">
        <v>7</v>
      </c>
      <c r="B14" s="1">
        <v>0</v>
      </c>
      <c r="C14" s="1">
        <v>0</v>
      </c>
      <c r="D14" s="1">
        <v>0</v>
      </c>
      <c r="E14" s="1">
        <v>0</v>
      </c>
      <c r="H14">
        <v>7</v>
      </c>
      <c r="I14" s="1">
        <v>0</v>
      </c>
      <c r="J14" s="1">
        <v>3822.01</v>
      </c>
      <c r="K14" s="1">
        <v>0</v>
      </c>
      <c r="L14" s="1">
        <v>0</v>
      </c>
      <c r="O14">
        <v>7</v>
      </c>
      <c r="P14" s="1">
        <f t="shared" si="0"/>
        <v>0</v>
      </c>
      <c r="Q14" s="1">
        <f t="shared" si="1"/>
        <v>-3822.01</v>
      </c>
      <c r="R14" s="1">
        <f t="shared" si="2"/>
        <v>0</v>
      </c>
      <c r="S14" s="1">
        <f t="shared" si="3"/>
        <v>0</v>
      </c>
    </row>
    <row r="15" spans="1:20" x14ac:dyDescent="0.35">
      <c r="A15">
        <v>8</v>
      </c>
      <c r="B15" s="1">
        <v>0</v>
      </c>
      <c r="C15" s="1">
        <v>0</v>
      </c>
      <c r="D15" s="1">
        <v>0</v>
      </c>
      <c r="E15" s="1">
        <v>0</v>
      </c>
      <c r="H15">
        <v>8</v>
      </c>
      <c r="I15" s="1">
        <v>0</v>
      </c>
      <c r="J15" s="1">
        <v>96027.730000000025</v>
      </c>
      <c r="K15" s="1">
        <v>0</v>
      </c>
      <c r="L15" s="1">
        <v>1199.1299999999999</v>
      </c>
      <c r="O15">
        <v>8</v>
      </c>
      <c r="P15" s="1">
        <f t="shared" si="0"/>
        <v>0</v>
      </c>
      <c r="Q15" s="1">
        <f t="shared" si="1"/>
        <v>-96027.730000000025</v>
      </c>
      <c r="R15" s="1">
        <f t="shared" si="2"/>
        <v>0</v>
      </c>
      <c r="S15" s="1">
        <f t="shared" si="3"/>
        <v>-1199.1299999999999</v>
      </c>
    </row>
    <row r="16" spans="1:20" x14ac:dyDescent="0.35">
      <c r="A16">
        <v>9</v>
      </c>
      <c r="B16" s="1">
        <v>0</v>
      </c>
      <c r="C16" s="1">
        <v>0</v>
      </c>
      <c r="D16" s="1">
        <v>397932.39999999997</v>
      </c>
      <c r="E16" s="1">
        <v>0</v>
      </c>
      <c r="H16">
        <v>9</v>
      </c>
      <c r="I16" s="1">
        <v>0</v>
      </c>
      <c r="J16" s="1">
        <v>30138.53</v>
      </c>
      <c r="K16" s="1">
        <v>106988.72</v>
      </c>
      <c r="L16" s="1">
        <v>1199.1299999999999</v>
      </c>
      <c r="O16">
        <v>9</v>
      </c>
      <c r="P16" s="1">
        <f t="shared" si="0"/>
        <v>0</v>
      </c>
      <c r="Q16" s="1">
        <f t="shared" si="1"/>
        <v>-30138.53</v>
      </c>
      <c r="R16" s="1">
        <f t="shared" si="2"/>
        <v>290943.67999999993</v>
      </c>
      <c r="S16" s="1">
        <f t="shared" si="3"/>
        <v>-1199.1299999999999</v>
      </c>
    </row>
    <row r="17" spans="1:19" x14ac:dyDescent="0.35">
      <c r="A17">
        <v>10</v>
      </c>
      <c r="B17" s="1">
        <v>0</v>
      </c>
      <c r="C17" s="1">
        <v>0</v>
      </c>
      <c r="D17" s="1">
        <v>0</v>
      </c>
      <c r="E17" s="1">
        <v>0</v>
      </c>
      <c r="H17">
        <v>10</v>
      </c>
      <c r="I17" s="1">
        <v>0</v>
      </c>
      <c r="J17" s="1">
        <v>5301.53</v>
      </c>
      <c r="K17" s="1">
        <v>0</v>
      </c>
      <c r="L17" s="1">
        <v>0</v>
      </c>
      <c r="O17">
        <v>10</v>
      </c>
      <c r="P17" s="1">
        <f t="shared" si="0"/>
        <v>0</v>
      </c>
      <c r="Q17" s="1">
        <f t="shared" si="1"/>
        <v>-5301.53</v>
      </c>
      <c r="R17" s="1">
        <f t="shared" si="2"/>
        <v>0</v>
      </c>
      <c r="S17" s="1">
        <f t="shared" si="3"/>
        <v>0</v>
      </c>
    </row>
    <row r="18" spans="1:19" x14ac:dyDescent="0.35">
      <c r="A18">
        <v>11</v>
      </c>
      <c r="B18" s="1">
        <v>0</v>
      </c>
      <c r="C18" s="1">
        <v>309228.95</v>
      </c>
      <c r="D18" s="1">
        <v>0</v>
      </c>
      <c r="E18" s="1">
        <v>0</v>
      </c>
      <c r="H18">
        <v>11</v>
      </c>
      <c r="I18" s="1">
        <v>0</v>
      </c>
      <c r="J18" s="1">
        <v>912038.20999999985</v>
      </c>
      <c r="K18" s="1">
        <v>0</v>
      </c>
      <c r="L18" s="1">
        <v>0</v>
      </c>
      <c r="O18">
        <v>11</v>
      </c>
      <c r="P18" s="1">
        <f t="shared" si="0"/>
        <v>0</v>
      </c>
      <c r="Q18" s="1">
        <f t="shared" si="1"/>
        <v>-602809.25999999978</v>
      </c>
      <c r="R18" s="1">
        <f t="shared" si="2"/>
        <v>0</v>
      </c>
      <c r="S18" s="1">
        <f t="shared" si="3"/>
        <v>0</v>
      </c>
    </row>
    <row r="19" spans="1:19" x14ac:dyDescent="0.35">
      <c r="A19">
        <v>12</v>
      </c>
      <c r="B19" s="1">
        <v>0</v>
      </c>
      <c r="C19" s="1">
        <v>0</v>
      </c>
      <c r="D19" s="1">
        <v>0</v>
      </c>
      <c r="E19" s="1">
        <v>0</v>
      </c>
      <c r="H19">
        <v>12</v>
      </c>
      <c r="I19" s="1">
        <v>0</v>
      </c>
      <c r="J19" s="1">
        <v>0</v>
      </c>
      <c r="K19" s="1">
        <v>0</v>
      </c>
      <c r="L19" s="1">
        <v>0</v>
      </c>
      <c r="O19">
        <v>12</v>
      </c>
      <c r="P19" s="1">
        <f t="shared" si="0"/>
        <v>0</v>
      </c>
      <c r="Q19" s="1">
        <f t="shared" si="1"/>
        <v>0</v>
      </c>
      <c r="R19" s="1">
        <f t="shared" si="2"/>
        <v>0</v>
      </c>
      <c r="S19" s="1">
        <f t="shared" si="3"/>
        <v>0</v>
      </c>
    </row>
    <row r="20" spans="1:19" x14ac:dyDescent="0.35">
      <c r="A20">
        <v>13</v>
      </c>
      <c r="B20" s="1">
        <v>11772.5</v>
      </c>
      <c r="C20" s="1">
        <v>0</v>
      </c>
      <c r="D20" s="1">
        <v>45571</v>
      </c>
      <c r="E20" s="1">
        <v>0</v>
      </c>
      <c r="H20">
        <v>13</v>
      </c>
      <c r="I20" s="1">
        <v>2662240.48</v>
      </c>
      <c r="J20" s="1">
        <v>34132.639999999999</v>
      </c>
      <c r="K20" s="1">
        <v>108339.97</v>
      </c>
      <c r="L20" s="1">
        <v>0</v>
      </c>
      <c r="O20">
        <v>13</v>
      </c>
      <c r="P20" s="1">
        <f t="shared" si="0"/>
        <v>-2650467.98</v>
      </c>
      <c r="Q20" s="1">
        <f t="shared" si="1"/>
        <v>-34132.639999999999</v>
      </c>
      <c r="R20" s="1">
        <f t="shared" si="2"/>
        <v>-62768.97</v>
      </c>
      <c r="S20" s="1">
        <f t="shared" si="3"/>
        <v>0</v>
      </c>
    </row>
    <row r="21" spans="1:19" x14ac:dyDescent="0.35">
      <c r="A21">
        <v>14</v>
      </c>
      <c r="B21" s="1">
        <v>11108.4</v>
      </c>
      <c r="C21" s="1">
        <v>0</v>
      </c>
      <c r="D21" s="1">
        <v>0</v>
      </c>
      <c r="E21" s="1">
        <v>0</v>
      </c>
      <c r="H21">
        <v>14</v>
      </c>
      <c r="I21" s="1">
        <v>4000</v>
      </c>
      <c r="J21" s="1">
        <v>0</v>
      </c>
      <c r="K21" s="1">
        <v>0</v>
      </c>
      <c r="L21" s="1">
        <v>0</v>
      </c>
      <c r="O21">
        <v>14</v>
      </c>
      <c r="P21" s="1">
        <f t="shared" si="0"/>
        <v>7108.4</v>
      </c>
      <c r="Q21" s="1">
        <f t="shared" si="1"/>
        <v>0</v>
      </c>
      <c r="R21" s="1">
        <f t="shared" si="2"/>
        <v>0</v>
      </c>
      <c r="S21" s="1">
        <f t="shared" si="3"/>
        <v>0</v>
      </c>
    </row>
    <row r="22" spans="1:19" x14ac:dyDescent="0.35">
      <c r="B22" s="1"/>
      <c r="P22" s="3"/>
      <c r="S22" s="1"/>
    </row>
    <row r="23" spans="1:19" x14ac:dyDescent="0.35">
      <c r="A23" t="s">
        <v>6</v>
      </c>
      <c r="B23" s="1">
        <f>SUM(B3:B21)</f>
        <v>7196542.8100000005</v>
      </c>
      <c r="C23" s="3">
        <f t="shared" ref="C23:E23" si="4">SUM(C3:C21)</f>
        <v>41165369.18</v>
      </c>
      <c r="D23" s="3">
        <f>SUM(D3:D21)</f>
        <v>443503.39999999997</v>
      </c>
      <c r="E23" s="3">
        <f t="shared" si="4"/>
        <v>3250452.7700000186</v>
      </c>
      <c r="H23" t="s">
        <v>6</v>
      </c>
      <c r="I23" s="3">
        <f>SUM(I3:I21)</f>
        <v>27819974.260000002</v>
      </c>
      <c r="J23" s="3">
        <f>SUM(J3:J21)</f>
        <v>48030605.410000034</v>
      </c>
      <c r="K23" s="3">
        <f>SUM(K3:K21)</f>
        <v>460647.53</v>
      </c>
      <c r="L23" s="3">
        <f>SUM(L3:L21)</f>
        <v>6732541.6099999994</v>
      </c>
      <c r="O23" t="s">
        <v>4</v>
      </c>
      <c r="P23" s="3">
        <f>SUM(P3:P22)</f>
        <v>-20623431.450000003</v>
      </c>
      <c r="Q23" s="3">
        <f t="shared" ref="Q23:S23" si="5">SUM(Q3:Q22)</f>
        <v>-6865236.2300000405</v>
      </c>
      <c r="R23" s="3">
        <f t="shared" si="5"/>
        <v>-17144.130000000063</v>
      </c>
      <c r="S23" s="3">
        <f t="shared" si="5"/>
        <v>-3482088.8399999803</v>
      </c>
    </row>
  </sheetData>
  <mergeCells count="3">
    <mergeCell ref="H1:L1"/>
    <mergeCell ref="A1:E1"/>
    <mergeCell ref="O1:S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7341A-B97B-4189-8B81-DF3B37114BC0}">
  <dimension ref="A1:T67"/>
  <sheetViews>
    <sheetView topLeftCell="J1" workbookViewId="0">
      <selection activeCell="T3" sqref="T3"/>
    </sheetView>
  </sheetViews>
  <sheetFormatPr defaultRowHeight="14.5" x14ac:dyDescent="0.35"/>
  <cols>
    <col min="1" max="1" width="8.54296875" customWidth="1"/>
    <col min="2" max="2" width="15.26953125" bestFit="1" customWidth="1"/>
    <col min="3" max="3" width="15.90625" bestFit="1" customWidth="1"/>
    <col min="4" max="4" width="13.81640625" bestFit="1" customWidth="1"/>
    <col min="5" max="5" width="14.90625" bestFit="1" customWidth="1"/>
    <col min="6" max="6" width="14" bestFit="1" customWidth="1"/>
    <col min="7" max="7" width="14" customWidth="1"/>
    <col min="8" max="8" width="21.08984375" customWidth="1"/>
    <col min="9" max="9" width="14.6328125" bestFit="1" customWidth="1"/>
    <col min="10" max="10" width="15.6328125" bestFit="1" customWidth="1"/>
    <col min="11" max="11" width="13.6328125" bestFit="1" customWidth="1"/>
    <col min="12" max="12" width="14.6328125" bestFit="1" customWidth="1"/>
    <col min="13" max="13" width="14" bestFit="1" customWidth="1"/>
    <col min="14" max="14" width="14" customWidth="1"/>
    <col min="15" max="15" width="10.6328125" bestFit="1" customWidth="1"/>
    <col min="16" max="16" width="15.26953125" bestFit="1" customWidth="1"/>
    <col min="17" max="17" width="21.90625" bestFit="1" customWidth="1"/>
    <col min="18" max="19" width="13.6328125" bestFit="1" customWidth="1"/>
    <col min="20" max="20" width="13" bestFit="1" customWidth="1"/>
  </cols>
  <sheetData>
    <row r="1" spans="1:20" x14ac:dyDescent="0.35">
      <c r="A1" s="6" t="s">
        <v>0</v>
      </c>
      <c r="B1" s="6"/>
      <c r="C1" s="6"/>
      <c r="D1" s="6"/>
      <c r="E1" s="6"/>
      <c r="H1" s="6" t="s">
        <v>2</v>
      </c>
      <c r="I1" s="6"/>
      <c r="J1" s="6"/>
      <c r="K1" s="6"/>
      <c r="L1" s="6"/>
      <c r="O1" s="6" t="s">
        <v>3</v>
      </c>
      <c r="P1" s="6"/>
      <c r="Q1" s="6"/>
      <c r="R1" s="6"/>
      <c r="S1" s="6"/>
    </row>
    <row r="2" spans="1:20" x14ac:dyDescent="0.35">
      <c r="A2" t="s">
        <v>1</v>
      </c>
      <c r="B2">
        <v>2022</v>
      </c>
      <c r="C2">
        <v>2020</v>
      </c>
      <c r="D2">
        <v>2018</v>
      </c>
      <c r="E2">
        <v>2016</v>
      </c>
      <c r="F2">
        <v>2014</v>
      </c>
      <c r="H2" t="s">
        <v>1</v>
      </c>
      <c r="I2">
        <v>2022</v>
      </c>
      <c r="J2">
        <v>2020</v>
      </c>
      <c r="K2">
        <v>2018</v>
      </c>
      <c r="L2">
        <v>2016</v>
      </c>
      <c r="M2">
        <v>2014</v>
      </c>
      <c r="O2" t="s">
        <v>1</v>
      </c>
      <c r="P2" s="4">
        <v>2022</v>
      </c>
      <c r="Q2" s="4">
        <v>2020</v>
      </c>
      <c r="R2" s="4">
        <v>2018</v>
      </c>
      <c r="S2" s="4">
        <v>2016</v>
      </c>
      <c r="T2" s="4">
        <v>2014</v>
      </c>
    </row>
    <row r="3" spans="1:20" x14ac:dyDescent="0.35">
      <c r="A3" s="1"/>
      <c r="B3" s="1">
        <v>5376010.0899999999</v>
      </c>
      <c r="C3" s="1">
        <v>104310192.51000009</v>
      </c>
      <c r="D3" s="1">
        <v>0</v>
      </c>
      <c r="E3" s="1">
        <v>30277207.070000742</v>
      </c>
      <c r="F3" s="5">
        <v>35923562.420000002</v>
      </c>
      <c r="G3" s="5"/>
      <c r="H3" s="1"/>
      <c r="I3" s="1">
        <v>25109836.880000003</v>
      </c>
      <c r="J3" s="1">
        <v>100346280.10999991</v>
      </c>
      <c r="K3" s="1">
        <v>0</v>
      </c>
      <c r="L3" s="1">
        <v>26914718.25</v>
      </c>
      <c r="M3" s="5">
        <v>30215630.02</v>
      </c>
      <c r="N3" s="5"/>
      <c r="O3" s="1"/>
      <c r="P3" s="1">
        <f>B3-I3</f>
        <v>-19733826.790000003</v>
      </c>
      <c r="Q3" s="1">
        <f>C3-J3</f>
        <v>3963912.4000001848</v>
      </c>
      <c r="R3" s="1">
        <v>0</v>
      </c>
      <c r="S3" s="1">
        <f>E3-L3</f>
        <v>3362488.8200007416</v>
      </c>
      <c r="T3" s="8">
        <f>F3-M3</f>
        <v>5707932.4000000022</v>
      </c>
    </row>
    <row r="4" spans="1:20" x14ac:dyDescent="0.35">
      <c r="A4" s="1"/>
      <c r="B4" s="1"/>
      <c r="C4" s="1"/>
      <c r="D4" s="1"/>
      <c r="E4" s="1"/>
      <c r="H4" s="1"/>
      <c r="I4" s="1"/>
      <c r="J4" s="1"/>
      <c r="K4" s="1"/>
      <c r="L4" s="1"/>
      <c r="O4" s="1"/>
      <c r="S4" s="1"/>
    </row>
    <row r="5" spans="1:20" x14ac:dyDescent="0.35">
      <c r="A5" t="s">
        <v>9</v>
      </c>
      <c r="B5" s="1">
        <v>0</v>
      </c>
      <c r="C5" s="1">
        <v>1178751.56</v>
      </c>
      <c r="D5" s="1">
        <v>0</v>
      </c>
      <c r="E5" s="1">
        <v>129853.68000000001</v>
      </c>
      <c r="H5" t="s">
        <v>9</v>
      </c>
      <c r="I5" s="1">
        <v>0</v>
      </c>
      <c r="J5" s="1">
        <v>381181.94</v>
      </c>
      <c r="K5" s="1">
        <v>0</v>
      </c>
      <c r="L5" s="1">
        <v>392027.29</v>
      </c>
      <c r="O5" t="s">
        <v>9</v>
      </c>
      <c r="P5" s="3">
        <f>B5-I5</f>
        <v>0</v>
      </c>
      <c r="Q5" s="3">
        <f>C5-J5</f>
        <v>797569.62000000011</v>
      </c>
      <c r="R5" s="3">
        <f>D5-K5</f>
        <v>0</v>
      </c>
      <c r="S5" s="3">
        <f>E5-L5</f>
        <v>-262173.61</v>
      </c>
    </row>
    <row r="6" spans="1:20" x14ac:dyDescent="0.35">
      <c r="B6" s="1"/>
      <c r="I6" s="1"/>
      <c r="L6" s="1"/>
      <c r="P6" s="1"/>
      <c r="Q6" s="1"/>
      <c r="R6" s="1"/>
    </row>
    <row r="7" spans="1:20" x14ac:dyDescent="0.35">
      <c r="A7" t="s">
        <v>5</v>
      </c>
      <c r="B7" s="1"/>
      <c r="H7" t="s">
        <v>5</v>
      </c>
      <c r="I7" s="1"/>
      <c r="L7" s="1"/>
      <c r="O7" t="s">
        <v>5</v>
      </c>
      <c r="P7" s="1"/>
      <c r="Q7" s="1"/>
      <c r="R7" s="1"/>
      <c r="S7" s="1"/>
    </row>
    <row r="8" spans="1:20" x14ac:dyDescent="0.35">
      <c r="A8">
        <v>1</v>
      </c>
      <c r="B8" s="1">
        <v>1797651.82</v>
      </c>
      <c r="C8" s="1">
        <v>0</v>
      </c>
      <c r="D8" s="1">
        <v>0</v>
      </c>
      <c r="E8" s="1">
        <v>0</v>
      </c>
      <c r="H8">
        <v>1</v>
      </c>
      <c r="I8" s="1">
        <v>16896.900000000001</v>
      </c>
      <c r="J8" s="1">
        <v>1216.2</v>
      </c>
      <c r="K8" s="1">
        <v>0</v>
      </c>
      <c r="L8" s="1">
        <v>0</v>
      </c>
      <c r="O8">
        <v>1</v>
      </c>
      <c r="P8" s="1">
        <f>B8-I8</f>
        <v>1780754.9200000002</v>
      </c>
      <c r="Q8" s="1">
        <f t="shared" ref="Q8:Q21" si="0">C8-J8</f>
        <v>-1216.2</v>
      </c>
      <c r="R8" s="1">
        <f t="shared" ref="R8:R21" si="1">D8-K8</f>
        <v>0</v>
      </c>
      <c r="S8" s="1">
        <f t="shared" ref="S8:S21" si="2">E8-L8</f>
        <v>0</v>
      </c>
    </row>
    <row r="9" spans="1:20" x14ac:dyDescent="0.35">
      <c r="A9">
        <v>2</v>
      </c>
      <c r="B9" s="1">
        <v>0</v>
      </c>
      <c r="C9" s="1">
        <v>0</v>
      </c>
      <c r="D9" s="1">
        <v>1855454.9899999998</v>
      </c>
      <c r="E9" s="1">
        <v>0.6</v>
      </c>
      <c r="H9">
        <v>2</v>
      </c>
      <c r="I9" s="1">
        <v>0</v>
      </c>
      <c r="J9" s="1">
        <v>0</v>
      </c>
      <c r="K9" s="1">
        <v>1970000.77</v>
      </c>
      <c r="L9" s="1">
        <v>0</v>
      </c>
      <c r="O9">
        <v>2</v>
      </c>
      <c r="P9" s="1">
        <f t="shared" ref="P9:P19" si="3">B9-I9</f>
        <v>0</v>
      </c>
      <c r="Q9" s="1">
        <f t="shared" si="0"/>
        <v>0</v>
      </c>
      <c r="R9" s="1">
        <f t="shared" si="1"/>
        <v>-114545.78000000026</v>
      </c>
      <c r="S9" s="1">
        <f t="shared" si="2"/>
        <v>0.6</v>
      </c>
    </row>
    <row r="10" spans="1:20" x14ac:dyDescent="0.35">
      <c r="A10">
        <v>3</v>
      </c>
      <c r="B10" s="1">
        <v>0</v>
      </c>
      <c r="C10" s="1">
        <v>0</v>
      </c>
      <c r="D10" s="1">
        <v>0</v>
      </c>
      <c r="E10" s="1">
        <v>0</v>
      </c>
      <c r="H10">
        <v>3</v>
      </c>
      <c r="I10" s="1">
        <v>0</v>
      </c>
      <c r="J10" s="1">
        <v>0</v>
      </c>
      <c r="K10" s="1">
        <v>0</v>
      </c>
      <c r="L10" s="1">
        <v>0</v>
      </c>
      <c r="O10">
        <v>3</v>
      </c>
      <c r="P10" s="1">
        <f t="shared" si="3"/>
        <v>0</v>
      </c>
      <c r="Q10" s="1">
        <f t="shared" si="0"/>
        <v>0</v>
      </c>
      <c r="R10" s="1">
        <f t="shared" si="1"/>
        <v>0</v>
      </c>
      <c r="S10" s="1">
        <f t="shared" si="2"/>
        <v>0</v>
      </c>
    </row>
    <row r="11" spans="1:20" x14ac:dyDescent="0.35">
      <c r="A11">
        <v>4</v>
      </c>
      <c r="B11" s="1">
        <v>0</v>
      </c>
      <c r="C11" s="1">
        <v>0</v>
      </c>
      <c r="D11" s="1">
        <v>0</v>
      </c>
      <c r="E11" s="1">
        <v>0.6</v>
      </c>
      <c r="H11">
        <v>4</v>
      </c>
      <c r="I11" s="1">
        <v>0</v>
      </c>
      <c r="J11" s="1">
        <v>0</v>
      </c>
      <c r="K11" s="1">
        <v>0</v>
      </c>
      <c r="L11" s="1">
        <v>0</v>
      </c>
      <c r="O11">
        <v>4</v>
      </c>
      <c r="P11" s="1">
        <f t="shared" si="3"/>
        <v>0</v>
      </c>
      <c r="Q11" s="1">
        <f t="shared" si="0"/>
        <v>0</v>
      </c>
      <c r="R11" s="1">
        <f t="shared" si="1"/>
        <v>0</v>
      </c>
      <c r="S11" s="1">
        <f t="shared" si="2"/>
        <v>0.6</v>
      </c>
    </row>
    <row r="12" spans="1:20" x14ac:dyDescent="0.35">
      <c r="A12">
        <v>5</v>
      </c>
      <c r="B12" s="1">
        <v>0</v>
      </c>
      <c r="C12" s="1">
        <v>0</v>
      </c>
      <c r="D12" s="1">
        <v>5894.56</v>
      </c>
      <c r="E12" s="1">
        <v>0.6</v>
      </c>
      <c r="H12">
        <v>5</v>
      </c>
      <c r="I12" s="1">
        <v>0</v>
      </c>
      <c r="J12" s="1">
        <v>9209.08</v>
      </c>
      <c r="K12" s="1">
        <v>7500</v>
      </c>
      <c r="L12" s="1">
        <v>0</v>
      </c>
      <c r="O12">
        <v>5</v>
      </c>
      <c r="P12" s="1">
        <f t="shared" si="3"/>
        <v>0</v>
      </c>
      <c r="Q12" s="1">
        <f t="shared" si="0"/>
        <v>-9209.08</v>
      </c>
      <c r="R12" s="1">
        <f t="shared" si="1"/>
        <v>-1605.4399999999996</v>
      </c>
      <c r="S12" s="1">
        <f t="shared" si="2"/>
        <v>0.6</v>
      </c>
    </row>
    <row r="13" spans="1:20" x14ac:dyDescent="0.35">
      <c r="A13">
        <v>6</v>
      </c>
      <c r="B13" s="1">
        <v>0</v>
      </c>
      <c r="C13" s="1">
        <v>1628.49</v>
      </c>
      <c r="D13" s="1">
        <v>0</v>
      </c>
      <c r="E13" s="1">
        <v>0</v>
      </c>
      <c r="H13">
        <v>6</v>
      </c>
      <c r="I13" s="1">
        <v>27000</v>
      </c>
      <c r="J13" s="1">
        <v>0</v>
      </c>
      <c r="K13" s="1">
        <v>0</v>
      </c>
      <c r="L13" s="1">
        <v>0.6</v>
      </c>
      <c r="O13">
        <v>6</v>
      </c>
      <c r="P13" s="1">
        <f t="shared" si="3"/>
        <v>-27000</v>
      </c>
      <c r="Q13" s="1">
        <f t="shared" si="0"/>
        <v>1628.49</v>
      </c>
      <c r="R13" s="1">
        <f t="shared" si="1"/>
        <v>0</v>
      </c>
      <c r="S13" s="1">
        <f t="shared" si="2"/>
        <v>-0.6</v>
      </c>
    </row>
    <row r="14" spans="1:20" x14ac:dyDescent="0.35">
      <c r="A14">
        <v>7</v>
      </c>
      <c r="B14" s="1">
        <v>0</v>
      </c>
      <c r="C14" s="1">
        <v>0</v>
      </c>
      <c r="D14" s="1">
        <v>0</v>
      </c>
      <c r="E14" s="1">
        <v>0</v>
      </c>
      <c r="H14">
        <v>7</v>
      </c>
      <c r="I14" s="1">
        <v>0</v>
      </c>
      <c r="J14" s="1">
        <v>6736.94</v>
      </c>
      <c r="K14" s="1">
        <v>0</v>
      </c>
      <c r="L14" s="1">
        <v>217.86</v>
      </c>
      <c r="O14">
        <v>7</v>
      </c>
      <c r="P14" s="1">
        <f t="shared" si="3"/>
        <v>0</v>
      </c>
      <c r="Q14" s="1">
        <f t="shared" si="0"/>
        <v>-6736.94</v>
      </c>
      <c r="R14" s="1">
        <f t="shared" si="1"/>
        <v>0</v>
      </c>
      <c r="S14" s="1">
        <f t="shared" si="2"/>
        <v>-217.86</v>
      </c>
    </row>
    <row r="15" spans="1:20" x14ac:dyDescent="0.35">
      <c r="A15">
        <v>8</v>
      </c>
      <c r="B15" s="1">
        <v>0</v>
      </c>
      <c r="C15" s="1">
        <v>2579900.2300000004</v>
      </c>
      <c r="D15" s="1">
        <v>0</v>
      </c>
      <c r="E15" s="1">
        <v>0.6</v>
      </c>
      <c r="H15">
        <v>8</v>
      </c>
      <c r="I15" s="1">
        <v>0</v>
      </c>
      <c r="J15" s="1">
        <v>3909449.74</v>
      </c>
      <c r="K15" s="1">
        <v>0</v>
      </c>
      <c r="L15" s="1">
        <v>1416.989999999998</v>
      </c>
      <c r="O15">
        <v>8</v>
      </c>
      <c r="P15" s="1">
        <f t="shared" si="3"/>
        <v>0</v>
      </c>
      <c r="Q15" s="1">
        <f t="shared" si="0"/>
        <v>-1329549.5099999998</v>
      </c>
      <c r="R15" s="1">
        <f t="shared" si="1"/>
        <v>0</v>
      </c>
      <c r="S15" s="1">
        <f t="shared" si="2"/>
        <v>-1416.3899999999981</v>
      </c>
    </row>
    <row r="16" spans="1:20" x14ac:dyDescent="0.35">
      <c r="A16">
        <v>9</v>
      </c>
      <c r="B16" s="1">
        <v>0</v>
      </c>
      <c r="C16" s="1">
        <v>107331</v>
      </c>
      <c r="D16" s="1">
        <v>4542814.2200000007</v>
      </c>
      <c r="E16" s="1">
        <v>0</v>
      </c>
      <c r="H16">
        <v>9</v>
      </c>
      <c r="I16" s="1">
        <v>0</v>
      </c>
      <c r="J16" s="1">
        <v>440055.53999999992</v>
      </c>
      <c r="K16" s="1">
        <v>3000974.3200000003</v>
      </c>
      <c r="L16" s="1">
        <v>46460.06</v>
      </c>
      <c r="O16">
        <v>9</v>
      </c>
      <c r="P16" s="1">
        <f t="shared" si="3"/>
        <v>0</v>
      </c>
      <c r="Q16" s="1">
        <f t="shared" si="0"/>
        <v>-332724.53999999992</v>
      </c>
      <c r="R16" s="1">
        <f t="shared" si="1"/>
        <v>1541839.9000000004</v>
      </c>
      <c r="S16" s="1">
        <f t="shared" si="2"/>
        <v>-46460.06</v>
      </c>
    </row>
    <row r="17" spans="1:19" x14ac:dyDescent="0.35">
      <c r="A17">
        <v>10</v>
      </c>
      <c r="B17" s="1">
        <v>0</v>
      </c>
      <c r="C17" s="1">
        <v>0</v>
      </c>
      <c r="D17" s="1">
        <v>0</v>
      </c>
      <c r="E17" s="1">
        <v>0</v>
      </c>
      <c r="H17">
        <v>10</v>
      </c>
      <c r="I17" s="1">
        <v>0</v>
      </c>
      <c r="J17" s="1">
        <v>9745.52</v>
      </c>
      <c r="K17" s="1">
        <v>0</v>
      </c>
      <c r="L17" s="1">
        <v>0</v>
      </c>
      <c r="O17">
        <v>10</v>
      </c>
      <c r="P17" s="1">
        <f t="shared" si="3"/>
        <v>0</v>
      </c>
      <c r="Q17" s="1">
        <f t="shared" si="0"/>
        <v>-9745.52</v>
      </c>
      <c r="R17" s="1">
        <f t="shared" si="1"/>
        <v>0</v>
      </c>
      <c r="S17" s="1">
        <f t="shared" si="2"/>
        <v>0</v>
      </c>
    </row>
    <row r="18" spans="1:19" x14ac:dyDescent="0.35">
      <c r="A18">
        <v>11</v>
      </c>
      <c r="B18" s="1">
        <v>0</v>
      </c>
      <c r="C18" s="1">
        <v>486491.61</v>
      </c>
      <c r="D18" s="1">
        <v>0</v>
      </c>
      <c r="E18" s="1">
        <v>0.6</v>
      </c>
      <c r="H18">
        <v>11</v>
      </c>
      <c r="I18" s="1">
        <v>0</v>
      </c>
      <c r="J18" s="1">
        <v>2030714.3300000003</v>
      </c>
      <c r="K18" s="1">
        <v>0</v>
      </c>
      <c r="L18" s="1">
        <v>0</v>
      </c>
      <c r="O18">
        <v>11</v>
      </c>
      <c r="P18" s="1">
        <f t="shared" si="3"/>
        <v>0</v>
      </c>
      <c r="Q18" s="1">
        <f t="shared" si="0"/>
        <v>-1544222.7200000002</v>
      </c>
      <c r="R18" s="1">
        <f t="shared" si="1"/>
        <v>0</v>
      </c>
      <c r="S18" s="1">
        <f t="shared" si="2"/>
        <v>0.6</v>
      </c>
    </row>
    <row r="19" spans="1:19" x14ac:dyDescent="0.35">
      <c r="A19">
        <v>12</v>
      </c>
      <c r="B19" s="1">
        <v>0</v>
      </c>
      <c r="C19" s="1">
        <v>5967.75</v>
      </c>
      <c r="D19" s="1">
        <v>0</v>
      </c>
      <c r="E19" s="1">
        <v>0.6</v>
      </c>
      <c r="H19">
        <v>12</v>
      </c>
      <c r="I19" s="1">
        <v>0</v>
      </c>
      <c r="J19" s="1">
        <v>0</v>
      </c>
      <c r="K19" s="1">
        <v>0</v>
      </c>
      <c r="L19" s="1">
        <v>0</v>
      </c>
      <c r="O19">
        <v>12</v>
      </c>
      <c r="P19" s="1">
        <f t="shared" si="3"/>
        <v>0</v>
      </c>
      <c r="Q19" s="1">
        <f t="shared" si="0"/>
        <v>5967.75</v>
      </c>
      <c r="R19" s="1">
        <f t="shared" si="1"/>
        <v>0</v>
      </c>
      <c r="S19" s="1">
        <f t="shared" si="2"/>
        <v>0.6</v>
      </c>
    </row>
    <row r="20" spans="1:19" x14ac:dyDescent="0.35">
      <c r="A20">
        <v>13</v>
      </c>
      <c r="B20" s="1">
        <v>11772.5</v>
      </c>
      <c r="C20" s="1">
        <v>0</v>
      </c>
      <c r="D20" s="1">
        <v>1796392.4300000002</v>
      </c>
      <c r="E20" s="1">
        <v>0.6</v>
      </c>
      <c r="H20">
        <v>13</v>
      </c>
      <c r="I20" s="1">
        <v>2662240.48</v>
      </c>
      <c r="J20" s="1">
        <v>123303.56</v>
      </c>
      <c r="K20" s="1">
        <v>2688808.83</v>
      </c>
      <c r="L20" s="1">
        <v>0</v>
      </c>
      <c r="O20">
        <v>13</v>
      </c>
      <c r="P20" s="1">
        <f>B20-I20</f>
        <v>-2650467.98</v>
      </c>
      <c r="Q20" s="1">
        <f t="shared" si="0"/>
        <v>-123303.56</v>
      </c>
      <c r="R20" s="1">
        <f t="shared" si="1"/>
        <v>-892416.39999999991</v>
      </c>
      <c r="S20" s="1">
        <f t="shared" si="2"/>
        <v>0.6</v>
      </c>
    </row>
    <row r="21" spans="1:19" x14ac:dyDescent="0.35">
      <c r="A21">
        <v>14</v>
      </c>
      <c r="B21" s="1">
        <v>11108.4</v>
      </c>
      <c r="C21" s="1">
        <v>0</v>
      </c>
      <c r="D21" s="1">
        <v>0</v>
      </c>
      <c r="E21" s="1">
        <v>0</v>
      </c>
      <c r="H21">
        <v>14</v>
      </c>
      <c r="I21" s="1">
        <v>4000</v>
      </c>
      <c r="J21" s="1">
        <v>0</v>
      </c>
      <c r="K21" s="1">
        <v>0</v>
      </c>
      <c r="L21" s="1">
        <v>0</v>
      </c>
      <c r="O21">
        <v>14</v>
      </c>
      <c r="P21" s="1">
        <f>B21-I21</f>
        <v>7108.4</v>
      </c>
      <c r="Q21" s="1">
        <f t="shared" si="0"/>
        <v>0</v>
      </c>
      <c r="R21" s="1">
        <f t="shared" si="1"/>
        <v>0</v>
      </c>
      <c r="S21" s="1">
        <f t="shared" si="2"/>
        <v>0</v>
      </c>
    </row>
    <row r="22" spans="1:19" x14ac:dyDescent="0.35">
      <c r="B22" s="1"/>
      <c r="I22" s="1"/>
      <c r="P22" s="3"/>
      <c r="S22" s="1"/>
    </row>
    <row r="23" spans="1:19" x14ac:dyDescent="0.35">
      <c r="A23" t="s">
        <v>4</v>
      </c>
      <c r="B23" s="1">
        <f>SUM(B3:B21)</f>
        <v>7196542.8100000005</v>
      </c>
      <c r="C23" s="3">
        <f>SUM(C3:C21)</f>
        <v>108670263.1500001</v>
      </c>
      <c r="D23" s="3">
        <f t="shared" ref="D23:E23" si="4">SUM(D3:D21)</f>
        <v>8200556.2000000011</v>
      </c>
      <c r="E23" s="3">
        <f t="shared" si="4"/>
        <v>30407064.950000752</v>
      </c>
      <c r="H23" t="s">
        <v>4</v>
      </c>
      <c r="I23" s="1">
        <f>SUM(I3:I21)</f>
        <v>27819974.260000002</v>
      </c>
      <c r="J23" s="3">
        <f>SUM(J3:J21)</f>
        <v>107257892.9599999</v>
      </c>
      <c r="K23" s="3">
        <f t="shared" ref="K23:L23" si="5">SUM(K3:K21)</f>
        <v>7667283.9199999999</v>
      </c>
      <c r="L23" s="3">
        <f t="shared" si="5"/>
        <v>27354841.049999997</v>
      </c>
      <c r="O23" t="s">
        <v>4</v>
      </c>
      <c r="P23" s="3">
        <f>SUM(P3:P22)</f>
        <v>-20623431.450000003</v>
      </c>
      <c r="Q23" s="3">
        <f t="shared" ref="Q23:S23" si="6">SUM(Q3:Q22)</f>
        <v>1412370.1900001843</v>
      </c>
      <c r="R23" s="3">
        <f t="shared" si="6"/>
        <v>533272.28000000026</v>
      </c>
      <c r="S23" s="3">
        <f t="shared" si="6"/>
        <v>3052223.9000007422</v>
      </c>
    </row>
    <row r="25" spans="1:19" x14ac:dyDescent="0.35">
      <c r="C25" s="2"/>
      <c r="I25" s="1"/>
    </row>
    <row r="26" spans="1:19" x14ac:dyDescent="0.35">
      <c r="I26" s="1"/>
    </row>
    <row r="28" spans="1:19" x14ac:dyDescent="0.35">
      <c r="B28" s="1"/>
      <c r="C28" s="1"/>
      <c r="D28" s="1"/>
      <c r="E28" s="1"/>
      <c r="H28" s="1"/>
      <c r="I28" s="1"/>
      <c r="J28" s="1"/>
      <c r="K28" s="1"/>
      <c r="L28" s="1"/>
    </row>
    <row r="29" spans="1:19" x14ac:dyDescent="0.35">
      <c r="B29" s="1"/>
      <c r="C29" s="1"/>
      <c r="D29" s="1"/>
      <c r="E29" s="1"/>
      <c r="H29" s="1"/>
      <c r="I29" s="1"/>
      <c r="J29" s="1"/>
      <c r="K29" s="1"/>
      <c r="L29" s="1"/>
    </row>
    <row r="30" spans="1:19" x14ac:dyDescent="0.35">
      <c r="B30" s="1"/>
      <c r="C30" s="1"/>
      <c r="D30" s="1"/>
      <c r="E30" s="1"/>
      <c r="I30" s="1"/>
      <c r="J30" s="1"/>
      <c r="K30" s="1"/>
      <c r="L30" s="1"/>
    </row>
    <row r="31" spans="1:19" x14ac:dyDescent="0.35">
      <c r="L31" s="1"/>
    </row>
    <row r="32" spans="1:19" x14ac:dyDescent="0.35">
      <c r="L32" s="1"/>
    </row>
    <row r="33" spans="2:12" x14ac:dyDescent="0.35">
      <c r="B33" s="1"/>
      <c r="C33" s="1"/>
      <c r="D33" s="1"/>
      <c r="E33" s="1"/>
      <c r="I33" s="1"/>
      <c r="J33" s="1"/>
      <c r="K33" s="1"/>
      <c r="L33" s="1"/>
    </row>
    <row r="34" spans="2:12" x14ac:dyDescent="0.35">
      <c r="B34" s="1"/>
      <c r="C34" s="1"/>
      <c r="D34" s="1"/>
      <c r="E34" s="1"/>
      <c r="I34" s="1"/>
      <c r="J34" s="1"/>
      <c r="K34" s="1"/>
      <c r="L34" s="1"/>
    </row>
    <row r="35" spans="2:12" x14ac:dyDescent="0.35">
      <c r="B35" s="1"/>
      <c r="C35" s="1"/>
      <c r="D35" s="1"/>
      <c r="E35" s="1"/>
      <c r="I35" s="1"/>
      <c r="J35" s="1"/>
      <c r="K35" s="1"/>
      <c r="L35" s="1"/>
    </row>
    <row r="36" spans="2:12" x14ac:dyDescent="0.35">
      <c r="B36" s="1"/>
      <c r="C36" s="1"/>
      <c r="D36" s="1"/>
      <c r="E36" s="1"/>
      <c r="I36" s="1"/>
      <c r="J36" s="1"/>
      <c r="K36" s="1"/>
      <c r="L36" s="1"/>
    </row>
    <row r="37" spans="2:12" x14ac:dyDescent="0.35">
      <c r="B37" s="1"/>
      <c r="C37" s="1"/>
      <c r="D37" s="1"/>
      <c r="E37" s="1"/>
      <c r="I37" s="1"/>
      <c r="J37" s="1"/>
      <c r="K37" s="1"/>
      <c r="L37" s="1"/>
    </row>
    <row r="38" spans="2:12" x14ac:dyDescent="0.35">
      <c r="B38" s="1"/>
      <c r="C38" s="1"/>
      <c r="D38" s="1"/>
      <c r="E38" s="1"/>
      <c r="I38" s="1"/>
      <c r="J38" s="1"/>
      <c r="K38" s="1"/>
      <c r="L38" s="1"/>
    </row>
    <row r="39" spans="2:12" x14ac:dyDescent="0.35">
      <c r="B39" s="1"/>
      <c r="C39" s="1"/>
      <c r="D39" s="1"/>
      <c r="E39" s="1"/>
      <c r="I39" s="1"/>
      <c r="J39" s="1"/>
      <c r="K39" s="1"/>
      <c r="L39" s="1"/>
    </row>
    <row r="40" spans="2:12" x14ac:dyDescent="0.35">
      <c r="B40" s="1"/>
      <c r="C40" s="1"/>
      <c r="D40" s="1"/>
      <c r="E40" s="1"/>
      <c r="I40" s="1"/>
      <c r="J40" s="1"/>
      <c r="K40" s="1"/>
      <c r="L40" s="1"/>
    </row>
    <row r="41" spans="2:12" x14ac:dyDescent="0.35">
      <c r="B41" s="1"/>
      <c r="C41" s="1"/>
      <c r="D41" s="1"/>
      <c r="E41" s="1"/>
      <c r="I41" s="1"/>
      <c r="J41" s="1"/>
      <c r="K41" s="1"/>
      <c r="L41" s="1"/>
    </row>
    <row r="42" spans="2:12" x14ac:dyDescent="0.35">
      <c r="B42" s="1"/>
      <c r="C42" s="1"/>
      <c r="D42" s="1"/>
      <c r="E42" s="1"/>
      <c r="I42" s="1"/>
      <c r="J42" s="1"/>
      <c r="K42" s="1"/>
      <c r="L42" s="1"/>
    </row>
    <row r="43" spans="2:12" x14ac:dyDescent="0.35">
      <c r="B43" s="1"/>
      <c r="C43" s="1"/>
      <c r="D43" s="1"/>
      <c r="E43" s="1"/>
      <c r="I43" s="1"/>
      <c r="J43" s="1"/>
      <c r="K43" s="1"/>
      <c r="L43" s="1"/>
    </row>
    <row r="44" spans="2:12" x14ac:dyDescent="0.35">
      <c r="B44" s="1"/>
      <c r="C44" s="1"/>
      <c r="D44" s="1"/>
      <c r="E44" s="1"/>
      <c r="I44" s="1"/>
      <c r="J44" s="1"/>
      <c r="K44" s="1"/>
      <c r="L44" s="1"/>
    </row>
    <row r="45" spans="2:12" x14ac:dyDescent="0.35">
      <c r="B45" s="1"/>
      <c r="C45" s="1"/>
      <c r="D45" s="1"/>
      <c r="E45" s="1"/>
      <c r="I45" s="1"/>
      <c r="J45" s="1"/>
      <c r="K45" s="1"/>
      <c r="L45" s="1"/>
    </row>
    <row r="46" spans="2:12" x14ac:dyDescent="0.35">
      <c r="B46" s="1"/>
      <c r="C46" s="1"/>
      <c r="D46" s="1"/>
      <c r="E46" s="1"/>
      <c r="I46" s="1"/>
      <c r="J46" s="1"/>
      <c r="K46" s="1"/>
      <c r="L46" s="1"/>
    </row>
    <row r="48" spans="2:12" x14ac:dyDescent="0.35">
      <c r="B48" s="3"/>
      <c r="C48" s="3"/>
      <c r="D48" s="3"/>
      <c r="E48" s="3"/>
      <c r="I48" s="3"/>
      <c r="J48" s="3"/>
      <c r="K48" s="3"/>
      <c r="L48" s="3"/>
    </row>
    <row r="50" spans="2:9" x14ac:dyDescent="0.35">
      <c r="C50" s="2"/>
      <c r="I50" s="1"/>
    </row>
    <row r="52" spans="2:9" x14ac:dyDescent="0.35">
      <c r="B52" s="1"/>
      <c r="C52" s="1"/>
      <c r="D52" s="1"/>
      <c r="E52" s="1"/>
    </row>
    <row r="53" spans="2:9" x14ac:dyDescent="0.35">
      <c r="B53" s="1"/>
      <c r="C53" s="1"/>
      <c r="D53" s="1"/>
      <c r="E53" s="1"/>
    </row>
    <row r="54" spans="2:9" x14ac:dyDescent="0.35">
      <c r="B54" s="1"/>
      <c r="C54" s="1"/>
      <c r="D54" s="1"/>
      <c r="E54" s="1"/>
    </row>
    <row r="55" spans="2:9" x14ac:dyDescent="0.35">
      <c r="B55" s="1"/>
      <c r="C55" s="1"/>
      <c r="D55" s="1"/>
      <c r="E55" s="1"/>
    </row>
    <row r="56" spans="2:9" x14ac:dyDescent="0.35">
      <c r="B56" s="1"/>
      <c r="C56" s="1"/>
      <c r="D56" s="1"/>
      <c r="E56" s="1"/>
    </row>
    <row r="57" spans="2:9" x14ac:dyDescent="0.35">
      <c r="B57" s="1"/>
      <c r="C57" s="1"/>
      <c r="D57" s="1"/>
      <c r="E57" s="1"/>
    </row>
    <row r="58" spans="2:9" x14ac:dyDescent="0.35">
      <c r="B58" s="1"/>
      <c r="C58" s="1"/>
      <c r="D58" s="1"/>
      <c r="E58" s="1"/>
    </row>
    <row r="59" spans="2:9" x14ac:dyDescent="0.35">
      <c r="B59" s="1"/>
      <c r="C59" s="1"/>
      <c r="D59" s="1"/>
      <c r="E59" s="1"/>
    </row>
    <row r="60" spans="2:9" x14ac:dyDescent="0.35">
      <c r="B60" s="1"/>
      <c r="C60" s="1"/>
      <c r="D60" s="1"/>
      <c r="E60" s="1"/>
    </row>
    <row r="61" spans="2:9" x14ac:dyDescent="0.35">
      <c r="B61" s="1"/>
      <c r="C61" s="1"/>
      <c r="D61" s="1"/>
      <c r="E61" s="1"/>
    </row>
    <row r="62" spans="2:9" x14ac:dyDescent="0.35">
      <c r="B62" s="1"/>
      <c r="C62" s="1"/>
      <c r="D62" s="1"/>
      <c r="E62" s="1"/>
    </row>
    <row r="63" spans="2:9" x14ac:dyDescent="0.35">
      <c r="B63" s="1"/>
      <c r="C63" s="1"/>
      <c r="D63" s="1"/>
      <c r="E63" s="1"/>
    </row>
    <row r="64" spans="2:9" x14ac:dyDescent="0.35">
      <c r="B64" s="1"/>
      <c r="C64" s="1"/>
      <c r="D64" s="1"/>
      <c r="E64" s="1"/>
    </row>
    <row r="65" spans="2:5" x14ac:dyDescent="0.35">
      <c r="B65" s="1"/>
      <c r="C65" s="1"/>
      <c r="D65" s="1"/>
      <c r="E65" s="1"/>
    </row>
    <row r="66" spans="2:5" x14ac:dyDescent="0.35">
      <c r="B66" s="1"/>
      <c r="C66" s="1"/>
      <c r="D66" s="1"/>
      <c r="E66" s="1"/>
    </row>
    <row r="67" spans="2:5" x14ac:dyDescent="0.35">
      <c r="B67" s="1"/>
      <c r="C67" s="1"/>
      <c r="D67" s="1"/>
      <c r="E67" s="1"/>
    </row>
  </sheetData>
  <mergeCells count="3">
    <mergeCell ref="O1:S1"/>
    <mergeCell ref="H1:L1"/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6AA2C-788D-460F-A247-64D8D020E190}">
  <dimension ref="A1:T23"/>
  <sheetViews>
    <sheetView tabSelected="1" topLeftCell="F1" workbookViewId="0">
      <selection activeCell="M3" sqref="M3"/>
    </sheetView>
  </sheetViews>
  <sheetFormatPr defaultRowHeight="14.5" x14ac:dyDescent="0.35"/>
  <cols>
    <col min="2" max="2" width="8.81640625" bestFit="1" customWidth="1"/>
    <col min="3" max="3" width="14.6328125" bestFit="1" customWidth="1"/>
    <col min="4" max="4" width="13.6328125" bestFit="1" customWidth="1"/>
    <col min="5" max="6" width="14.6328125" bestFit="1" customWidth="1"/>
    <col min="8" max="9" width="8.81640625" bestFit="1" customWidth="1"/>
    <col min="10" max="10" width="14.6328125" bestFit="1" customWidth="1"/>
    <col min="11" max="11" width="13.6328125" bestFit="1" customWidth="1"/>
    <col min="12" max="13" width="14.6328125" bestFit="1" customWidth="1"/>
    <col min="15" max="16" width="8.81640625" bestFit="1" customWidth="1"/>
    <col min="17" max="17" width="14.6328125" bestFit="1" customWidth="1"/>
    <col min="18" max="19" width="13.6328125" bestFit="1" customWidth="1"/>
    <col min="20" max="20" width="14.6328125" bestFit="1" customWidth="1"/>
  </cols>
  <sheetData>
    <row r="1" spans="1:20" x14ac:dyDescent="0.35">
      <c r="A1" s="7" t="s">
        <v>0</v>
      </c>
      <c r="B1" s="7"/>
      <c r="C1" s="7"/>
      <c r="D1" s="7"/>
      <c r="E1" s="7"/>
      <c r="H1" s="7" t="s">
        <v>2</v>
      </c>
      <c r="I1" s="7"/>
      <c r="J1" s="7"/>
      <c r="K1" s="7"/>
      <c r="L1" s="7"/>
      <c r="O1" s="7" t="s">
        <v>3</v>
      </c>
      <c r="P1" s="7"/>
      <c r="Q1" s="7"/>
      <c r="R1" s="7"/>
      <c r="S1" s="7"/>
    </row>
    <row r="2" spans="1:20" x14ac:dyDescent="0.35">
      <c r="A2" t="s">
        <v>1</v>
      </c>
      <c r="B2">
        <v>2022</v>
      </c>
      <c r="C2">
        <v>2020</v>
      </c>
      <c r="D2">
        <v>2018</v>
      </c>
      <c r="E2">
        <v>2016</v>
      </c>
      <c r="F2">
        <v>2014</v>
      </c>
      <c r="H2" t="s">
        <v>1</v>
      </c>
      <c r="I2">
        <v>2022</v>
      </c>
      <c r="J2">
        <v>2020</v>
      </c>
      <c r="K2">
        <v>2018</v>
      </c>
      <c r="L2">
        <v>2016</v>
      </c>
      <c r="M2">
        <v>2014</v>
      </c>
      <c r="O2" t="s">
        <v>1</v>
      </c>
      <c r="P2">
        <v>2022</v>
      </c>
      <c r="Q2">
        <v>2020</v>
      </c>
      <c r="R2">
        <v>2018</v>
      </c>
      <c r="S2">
        <v>2016</v>
      </c>
      <c r="T2">
        <v>2014</v>
      </c>
    </row>
    <row r="3" spans="1:20" x14ac:dyDescent="0.35">
      <c r="B3" s="1">
        <v>0</v>
      </c>
      <c r="C3" s="1">
        <v>64376199.3400001</v>
      </c>
      <c r="D3" s="1">
        <v>0</v>
      </c>
      <c r="E3" s="1">
        <v>27038499.300000723</v>
      </c>
      <c r="F3" s="1">
        <v>20523671.820000008</v>
      </c>
      <c r="G3" s="1"/>
      <c r="H3" s="4"/>
      <c r="I3" s="1">
        <v>0</v>
      </c>
      <c r="J3" s="1">
        <v>53635391.349999875</v>
      </c>
      <c r="K3" s="1">
        <v>0</v>
      </c>
      <c r="L3" s="1">
        <v>20457668.420000002</v>
      </c>
      <c r="M3" s="1">
        <v>19462247.710000001</v>
      </c>
      <c r="N3" s="1"/>
      <c r="O3" s="4"/>
      <c r="P3" s="1">
        <v>0</v>
      </c>
      <c r="Q3" s="1">
        <v>10740807.990000226</v>
      </c>
      <c r="R3" s="1">
        <v>0</v>
      </c>
      <c r="S3" s="1">
        <v>6580830.8800007217</v>
      </c>
      <c r="T3" s="1">
        <v>1061424.1100000087</v>
      </c>
    </row>
    <row r="4" spans="1:20" x14ac:dyDescent="0.35">
      <c r="B4" s="1"/>
      <c r="C4" s="1"/>
      <c r="D4" s="1"/>
      <c r="E4" s="1"/>
      <c r="F4" s="1"/>
      <c r="G4" s="1"/>
      <c r="H4" s="4"/>
      <c r="I4" s="1"/>
      <c r="J4" s="1"/>
      <c r="K4" s="1"/>
      <c r="L4" s="1"/>
      <c r="M4" s="1"/>
      <c r="N4" s="1"/>
      <c r="O4" s="4"/>
      <c r="P4" s="1"/>
      <c r="Q4" s="1"/>
      <c r="R4" s="1"/>
      <c r="S4" s="1"/>
    </row>
    <row r="5" spans="1:20" x14ac:dyDescent="0.35">
      <c r="A5" t="s">
        <v>9</v>
      </c>
      <c r="B5" s="1">
        <v>0</v>
      </c>
      <c r="C5" s="1">
        <v>258232.99000000011</v>
      </c>
      <c r="D5" s="1">
        <v>0</v>
      </c>
      <c r="E5" s="1">
        <v>118108.68000000001</v>
      </c>
      <c r="F5" s="1"/>
      <c r="G5" s="1"/>
      <c r="H5" s="4" t="s">
        <v>9</v>
      </c>
      <c r="I5" s="1">
        <v>0</v>
      </c>
      <c r="J5" s="1">
        <v>151180.46</v>
      </c>
      <c r="K5" s="1">
        <v>0</v>
      </c>
      <c r="L5" s="1">
        <v>118933.76999999996</v>
      </c>
      <c r="M5" s="1"/>
      <c r="N5" s="1"/>
      <c r="O5" s="4" t="s">
        <v>9</v>
      </c>
      <c r="P5" s="1">
        <v>0</v>
      </c>
      <c r="Q5" s="1">
        <v>107052.53000000014</v>
      </c>
      <c r="R5" s="1">
        <v>0</v>
      </c>
      <c r="S5" s="1">
        <v>-825.0899999999674</v>
      </c>
    </row>
    <row r="6" spans="1:20" x14ac:dyDescent="0.35">
      <c r="B6" s="1"/>
      <c r="C6" s="1"/>
      <c r="D6" s="1"/>
      <c r="E6" s="1"/>
      <c r="F6" s="1"/>
      <c r="G6" s="1"/>
      <c r="H6" s="4"/>
      <c r="I6" s="1"/>
      <c r="J6" s="1"/>
      <c r="K6" s="1"/>
      <c r="L6" s="1"/>
      <c r="M6" s="1"/>
      <c r="N6" s="1"/>
      <c r="O6" s="4"/>
      <c r="P6" s="1"/>
      <c r="Q6" s="1"/>
      <c r="R6" s="1"/>
      <c r="S6" s="1"/>
    </row>
    <row r="7" spans="1:20" x14ac:dyDescent="0.35">
      <c r="A7" t="s">
        <v>5</v>
      </c>
      <c r="B7" s="1"/>
      <c r="C7" s="1"/>
      <c r="D7" s="1"/>
      <c r="E7" s="1"/>
      <c r="F7" s="1"/>
      <c r="G7" s="1"/>
      <c r="H7" s="4" t="s">
        <v>5</v>
      </c>
      <c r="I7" s="1"/>
      <c r="J7" s="1"/>
      <c r="K7" s="1"/>
      <c r="L7" s="1"/>
      <c r="M7" s="1"/>
      <c r="N7" s="1"/>
      <c r="O7" s="4" t="s">
        <v>5</v>
      </c>
      <c r="P7" s="1"/>
      <c r="Q7" s="1"/>
      <c r="R7" s="1"/>
      <c r="S7" s="1"/>
    </row>
    <row r="8" spans="1:20" x14ac:dyDescent="0.35">
      <c r="A8">
        <v>1</v>
      </c>
      <c r="B8" s="1">
        <v>0</v>
      </c>
      <c r="C8" s="1">
        <v>0</v>
      </c>
      <c r="D8" s="1">
        <v>0</v>
      </c>
      <c r="E8" s="1">
        <v>0</v>
      </c>
      <c r="F8" s="1"/>
      <c r="G8" s="1"/>
      <c r="H8" s="4">
        <v>1</v>
      </c>
      <c r="I8" s="1">
        <v>0</v>
      </c>
      <c r="J8" s="1">
        <v>1216.2</v>
      </c>
      <c r="K8" s="1">
        <v>0</v>
      </c>
      <c r="L8" s="1">
        <v>0</v>
      </c>
      <c r="M8" s="1"/>
      <c r="N8" s="1"/>
      <c r="O8" s="4">
        <v>1</v>
      </c>
      <c r="P8" s="1">
        <v>0</v>
      </c>
      <c r="Q8" s="1">
        <v>-1216.2</v>
      </c>
      <c r="R8" s="1">
        <v>0</v>
      </c>
      <c r="S8" s="1">
        <v>0</v>
      </c>
    </row>
    <row r="9" spans="1:20" x14ac:dyDescent="0.35">
      <c r="A9">
        <v>2</v>
      </c>
      <c r="B9" s="1">
        <v>0</v>
      </c>
      <c r="C9" s="1">
        <v>0</v>
      </c>
      <c r="D9" s="1">
        <v>1855454.9899999998</v>
      </c>
      <c r="E9" s="1">
        <v>0.6</v>
      </c>
      <c r="F9" s="1"/>
      <c r="G9" s="1"/>
      <c r="H9" s="4">
        <v>2</v>
      </c>
      <c r="I9" s="1">
        <v>0</v>
      </c>
      <c r="J9" s="1">
        <v>0</v>
      </c>
      <c r="K9" s="1">
        <v>1724681.93</v>
      </c>
      <c r="L9" s="1">
        <v>0</v>
      </c>
      <c r="M9" s="1"/>
      <c r="N9" s="1"/>
      <c r="O9" s="4">
        <v>2</v>
      </c>
      <c r="P9" s="1">
        <v>0</v>
      </c>
      <c r="Q9" s="1">
        <v>0</v>
      </c>
      <c r="R9" s="1">
        <v>130773.05999999974</v>
      </c>
      <c r="S9" s="1">
        <v>0.6</v>
      </c>
    </row>
    <row r="10" spans="1:20" x14ac:dyDescent="0.35">
      <c r="A10">
        <v>3</v>
      </c>
      <c r="B10" s="1">
        <v>0</v>
      </c>
      <c r="C10" s="1">
        <v>0</v>
      </c>
      <c r="D10" s="1">
        <v>0</v>
      </c>
      <c r="E10" s="1">
        <v>0</v>
      </c>
      <c r="F10" s="1"/>
      <c r="G10" s="1"/>
      <c r="H10" s="4">
        <v>3</v>
      </c>
      <c r="I10" s="1">
        <v>0</v>
      </c>
      <c r="J10" s="1">
        <v>-3249.56</v>
      </c>
      <c r="K10" s="1">
        <v>0</v>
      </c>
      <c r="L10" s="1">
        <v>0</v>
      </c>
      <c r="M10" s="1"/>
      <c r="N10" s="1"/>
      <c r="O10" s="4">
        <v>3</v>
      </c>
      <c r="P10" s="1">
        <v>0</v>
      </c>
      <c r="Q10" s="1">
        <v>3249.56</v>
      </c>
      <c r="R10" s="1">
        <v>0</v>
      </c>
      <c r="S10" s="1">
        <v>0</v>
      </c>
    </row>
    <row r="11" spans="1:20" x14ac:dyDescent="0.35">
      <c r="A11">
        <v>4</v>
      </c>
      <c r="B11" s="1">
        <v>0</v>
      </c>
      <c r="C11" s="1">
        <v>0</v>
      </c>
      <c r="D11" s="1">
        <v>0</v>
      </c>
      <c r="E11" s="1">
        <v>0.6</v>
      </c>
      <c r="F11" s="1"/>
      <c r="G11" s="1"/>
      <c r="H11" s="4">
        <v>4</v>
      </c>
      <c r="I11" s="1">
        <v>0</v>
      </c>
      <c r="J11" s="1">
        <v>0</v>
      </c>
      <c r="K11" s="1">
        <v>0</v>
      </c>
      <c r="L11" s="1">
        <v>0</v>
      </c>
      <c r="M11" s="1"/>
      <c r="N11" s="1"/>
      <c r="O11" s="4">
        <v>4</v>
      </c>
      <c r="P11" s="1">
        <v>0</v>
      </c>
      <c r="Q11" s="1">
        <v>0</v>
      </c>
      <c r="R11" s="1">
        <v>0</v>
      </c>
      <c r="S11" s="1">
        <v>0.6</v>
      </c>
    </row>
    <row r="12" spans="1:20" x14ac:dyDescent="0.35">
      <c r="A12">
        <v>5</v>
      </c>
      <c r="B12" s="1">
        <v>0</v>
      </c>
      <c r="C12" s="1">
        <v>0</v>
      </c>
      <c r="D12" s="1">
        <v>5894.56</v>
      </c>
      <c r="E12" s="1">
        <v>0.6</v>
      </c>
      <c r="F12" s="1"/>
      <c r="G12" s="1"/>
      <c r="H12" s="4">
        <v>5</v>
      </c>
      <c r="I12" s="1">
        <v>0</v>
      </c>
      <c r="J12" s="1">
        <v>4204.12</v>
      </c>
      <c r="K12" s="1">
        <v>7500</v>
      </c>
      <c r="L12" s="1">
        <v>0</v>
      </c>
      <c r="M12" s="1"/>
      <c r="N12" s="1"/>
      <c r="O12" s="4">
        <v>5</v>
      </c>
      <c r="P12" s="1">
        <v>0</v>
      </c>
      <c r="Q12" s="1">
        <v>-4204.12</v>
      </c>
      <c r="R12" s="1">
        <v>-1605.4399999999996</v>
      </c>
      <c r="S12" s="1">
        <v>0.6</v>
      </c>
    </row>
    <row r="13" spans="1:20" x14ac:dyDescent="0.35">
      <c r="A13">
        <v>6</v>
      </c>
      <c r="B13" s="1">
        <v>0</v>
      </c>
      <c r="C13" s="1">
        <v>0</v>
      </c>
      <c r="D13" s="1">
        <v>0</v>
      </c>
      <c r="E13" s="1">
        <v>0</v>
      </c>
      <c r="F13" s="1"/>
      <c r="G13" s="1"/>
      <c r="H13" s="4">
        <v>6</v>
      </c>
      <c r="I13" s="1">
        <v>0</v>
      </c>
      <c r="J13" s="1">
        <v>0</v>
      </c>
      <c r="K13" s="1">
        <v>0</v>
      </c>
      <c r="L13" s="1">
        <v>0.6</v>
      </c>
      <c r="M13" s="1"/>
      <c r="N13" s="1"/>
      <c r="O13" s="4">
        <v>6</v>
      </c>
      <c r="P13" s="1">
        <v>0</v>
      </c>
      <c r="Q13" s="1">
        <v>0</v>
      </c>
      <c r="R13" s="1">
        <v>0</v>
      </c>
      <c r="S13" s="1">
        <v>-0.6</v>
      </c>
    </row>
    <row r="14" spans="1:20" x14ac:dyDescent="0.35">
      <c r="A14">
        <v>7</v>
      </c>
      <c r="B14" s="1">
        <v>0</v>
      </c>
      <c r="C14" s="1">
        <v>0</v>
      </c>
      <c r="D14" s="1">
        <v>0</v>
      </c>
      <c r="E14" s="1">
        <v>0</v>
      </c>
      <c r="F14" s="1"/>
      <c r="G14" s="1"/>
      <c r="H14" s="4">
        <v>7</v>
      </c>
      <c r="I14" s="1">
        <v>0</v>
      </c>
      <c r="J14" s="1">
        <v>2914.9299999999994</v>
      </c>
      <c r="K14" s="1">
        <v>0</v>
      </c>
      <c r="L14" s="1">
        <v>217.86</v>
      </c>
      <c r="M14" s="1"/>
      <c r="N14" s="1"/>
      <c r="O14" s="4">
        <v>7</v>
      </c>
      <c r="P14" s="1">
        <v>0</v>
      </c>
      <c r="Q14" s="1">
        <v>-2914.9299999999994</v>
      </c>
      <c r="R14" s="1">
        <v>0</v>
      </c>
      <c r="S14" s="1">
        <v>-217.86</v>
      </c>
    </row>
    <row r="15" spans="1:20" x14ac:dyDescent="0.35">
      <c r="A15">
        <v>8</v>
      </c>
      <c r="B15" s="1">
        <v>0</v>
      </c>
      <c r="C15" s="1">
        <v>2579900.2300000004</v>
      </c>
      <c r="D15" s="1">
        <v>0</v>
      </c>
      <c r="E15" s="1">
        <v>0.6</v>
      </c>
      <c r="F15" s="1"/>
      <c r="G15" s="1"/>
      <c r="H15" s="4">
        <v>8</v>
      </c>
      <c r="I15" s="1">
        <v>0</v>
      </c>
      <c r="J15" s="1">
        <v>3813422.0100000002</v>
      </c>
      <c r="K15" s="1">
        <v>0</v>
      </c>
      <c r="L15" s="1">
        <v>217.85999999999808</v>
      </c>
      <c r="M15" s="1"/>
      <c r="N15" s="1"/>
      <c r="O15" s="4">
        <v>8</v>
      </c>
      <c r="P15" s="1">
        <v>0</v>
      </c>
      <c r="Q15" s="1">
        <v>-1233521.7799999998</v>
      </c>
      <c r="R15" s="1">
        <v>0</v>
      </c>
      <c r="S15" s="1">
        <v>-217.25999999999817</v>
      </c>
    </row>
    <row r="16" spans="1:20" x14ac:dyDescent="0.35">
      <c r="A16">
        <v>9</v>
      </c>
      <c r="B16" s="1">
        <v>0</v>
      </c>
      <c r="C16" s="1">
        <v>107331</v>
      </c>
      <c r="D16" s="1">
        <v>4144881.8200000008</v>
      </c>
      <c r="E16" s="1">
        <v>0</v>
      </c>
      <c r="F16" s="1"/>
      <c r="G16" s="1"/>
      <c r="H16" s="4">
        <v>9</v>
      </c>
      <c r="I16" s="1">
        <v>0</v>
      </c>
      <c r="J16" s="1">
        <v>409917.00999999989</v>
      </c>
      <c r="K16" s="1">
        <v>2893985.6</v>
      </c>
      <c r="L16" s="1">
        <v>45260.93</v>
      </c>
      <c r="M16" s="1"/>
      <c r="N16" s="1"/>
      <c r="O16" s="4">
        <v>9</v>
      </c>
      <c r="P16" s="1">
        <v>0</v>
      </c>
      <c r="Q16" s="1">
        <v>-302586.00999999989</v>
      </c>
      <c r="R16" s="1">
        <v>1250896.2200000004</v>
      </c>
      <c r="S16" s="1">
        <v>-45260.93</v>
      </c>
    </row>
    <row r="17" spans="1:19" x14ac:dyDescent="0.35">
      <c r="A17">
        <v>10</v>
      </c>
      <c r="B17" s="1">
        <v>0</v>
      </c>
      <c r="C17" s="1">
        <v>0</v>
      </c>
      <c r="D17" s="1">
        <v>0</v>
      </c>
      <c r="E17" s="1">
        <v>0</v>
      </c>
      <c r="F17" s="1"/>
      <c r="G17" s="1"/>
      <c r="H17" s="4">
        <v>10</v>
      </c>
      <c r="I17" s="1">
        <v>0</v>
      </c>
      <c r="J17" s="1">
        <v>4443.9900000000007</v>
      </c>
      <c r="K17" s="1">
        <v>0</v>
      </c>
      <c r="L17" s="1">
        <v>0</v>
      </c>
      <c r="M17" s="1"/>
      <c r="N17" s="1"/>
      <c r="O17" s="4">
        <v>10</v>
      </c>
      <c r="P17" s="1">
        <v>0</v>
      </c>
      <c r="Q17" s="1">
        <v>-4443.9900000000007</v>
      </c>
      <c r="R17" s="1">
        <v>0</v>
      </c>
      <c r="S17" s="1">
        <v>0</v>
      </c>
    </row>
    <row r="18" spans="1:19" x14ac:dyDescent="0.35">
      <c r="A18">
        <v>11</v>
      </c>
      <c r="B18" s="1">
        <v>0</v>
      </c>
      <c r="C18" s="1">
        <v>177262.65999999997</v>
      </c>
      <c r="D18" s="1">
        <v>0</v>
      </c>
      <c r="E18" s="1">
        <v>0.6</v>
      </c>
      <c r="F18" s="1"/>
      <c r="G18" s="1"/>
      <c r="H18" s="4">
        <v>11</v>
      </c>
      <c r="I18" s="1">
        <v>0</v>
      </c>
      <c r="J18" s="1">
        <v>1118676.1200000006</v>
      </c>
      <c r="K18" s="1">
        <v>0</v>
      </c>
      <c r="L18" s="1">
        <v>0</v>
      </c>
      <c r="M18" s="1"/>
      <c r="N18" s="1"/>
      <c r="O18" s="4">
        <v>11</v>
      </c>
      <c r="P18" s="1">
        <v>0</v>
      </c>
      <c r="Q18" s="1">
        <v>-941413.46000000043</v>
      </c>
      <c r="R18" s="1">
        <v>0</v>
      </c>
      <c r="S18" s="1">
        <v>0.6</v>
      </c>
    </row>
    <row r="19" spans="1:19" x14ac:dyDescent="0.35">
      <c r="A19">
        <v>12</v>
      </c>
      <c r="B19" s="1">
        <v>0</v>
      </c>
      <c r="C19" s="1">
        <v>5967.75</v>
      </c>
      <c r="D19" s="1">
        <v>0</v>
      </c>
      <c r="E19" s="1">
        <v>0.6</v>
      </c>
      <c r="F19" s="1"/>
      <c r="G19" s="1"/>
      <c r="H19" s="4">
        <v>12</v>
      </c>
      <c r="I19" s="1">
        <v>0</v>
      </c>
      <c r="J19" s="1">
        <v>0</v>
      </c>
      <c r="K19" s="1">
        <v>0</v>
      </c>
      <c r="L19" s="1">
        <v>0</v>
      </c>
      <c r="M19" s="1"/>
      <c r="N19" s="1"/>
      <c r="O19" s="4">
        <v>12</v>
      </c>
      <c r="P19" s="1">
        <v>0</v>
      </c>
      <c r="Q19" s="1">
        <v>5967.75</v>
      </c>
      <c r="R19" s="1">
        <v>0</v>
      </c>
      <c r="S19" s="1">
        <v>0.6</v>
      </c>
    </row>
    <row r="20" spans="1:19" x14ac:dyDescent="0.35">
      <c r="A20">
        <v>13</v>
      </c>
      <c r="B20" s="1">
        <v>0</v>
      </c>
      <c r="C20" s="1">
        <v>0</v>
      </c>
      <c r="D20" s="1">
        <v>1750821.4300000002</v>
      </c>
      <c r="E20" s="1">
        <v>0.6</v>
      </c>
      <c r="F20" s="1"/>
      <c r="G20" s="1"/>
      <c r="H20" s="4">
        <v>13</v>
      </c>
      <c r="I20" s="1">
        <v>0</v>
      </c>
      <c r="J20" s="1">
        <v>89170.92</v>
      </c>
      <c r="K20" s="1">
        <v>2580468.86</v>
      </c>
      <c r="L20" s="1">
        <v>0</v>
      </c>
      <c r="M20" s="1"/>
      <c r="N20" s="1"/>
      <c r="O20" s="4">
        <v>13</v>
      </c>
      <c r="P20" s="1">
        <v>0</v>
      </c>
      <c r="Q20" s="1">
        <v>-89170.92</v>
      </c>
      <c r="R20" s="1">
        <v>-829647.42999999993</v>
      </c>
      <c r="S20" s="1">
        <v>0.6</v>
      </c>
    </row>
    <row r="21" spans="1:19" x14ac:dyDescent="0.35">
      <c r="A21">
        <v>14</v>
      </c>
      <c r="B21" s="1">
        <v>0</v>
      </c>
      <c r="C21" s="1">
        <v>0</v>
      </c>
      <c r="D21" s="1">
        <v>0</v>
      </c>
      <c r="E21" s="1">
        <v>0</v>
      </c>
      <c r="F21" s="1"/>
      <c r="G21" s="1"/>
      <c r="H21" s="4">
        <v>14</v>
      </c>
      <c r="I21" s="1">
        <v>0</v>
      </c>
      <c r="J21" s="1">
        <v>0</v>
      </c>
      <c r="K21" s="1">
        <v>0</v>
      </c>
      <c r="L21" s="1">
        <v>0</v>
      </c>
      <c r="M21" s="1"/>
      <c r="N21" s="1"/>
      <c r="O21" s="4">
        <v>14</v>
      </c>
      <c r="P21" s="1">
        <v>0</v>
      </c>
      <c r="Q21" s="1">
        <v>0</v>
      </c>
      <c r="R21" s="1">
        <v>0</v>
      </c>
      <c r="S21" s="1">
        <v>0</v>
      </c>
    </row>
    <row r="22" spans="1:19" x14ac:dyDescent="0.35">
      <c r="B22" s="1"/>
      <c r="C22" s="1"/>
      <c r="D22" s="1"/>
      <c r="E22" s="1"/>
      <c r="F22" s="1"/>
      <c r="G22" s="1"/>
      <c r="H22" s="4"/>
      <c r="I22" s="1"/>
      <c r="J22" s="1"/>
      <c r="K22" s="1"/>
      <c r="L22" s="1"/>
      <c r="M22" s="1"/>
      <c r="N22" s="1"/>
      <c r="O22" s="4"/>
      <c r="P22" s="1"/>
      <c r="Q22" s="1"/>
      <c r="R22" s="1"/>
      <c r="S22" s="1"/>
    </row>
    <row r="23" spans="1:19" x14ac:dyDescent="0.35">
      <c r="A23" t="s">
        <v>6</v>
      </c>
      <c r="B23" s="1">
        <v>0</v>
      </c>
      <c r="C23" s="1">
        <v>67504893.970000088</v>
      </c>
      <c r="D23" s="1">
        <v>7757052.8000000007</v>
      </c>
      <c r="E23" s="1">
        <v>27156612.180000734</v>
      </c>
      <c r="F23" s="1"/>
      <c r="G23" s="1"/>
      <c r="H23" s="4" t="s">
        <v>6</v>
      </c>
      <c r="I23" s="1">
        <v>0</v>
      </c>
      <c r="J23" s="1">
        <v>59227287.54999987</v>
      </c>
      <c r="K23" s="1">
        <v>7206636.3899999997</v>
      </c>
      <c r="L23" s="1">
        <v>20622299.439999998</v>
      </c>
      <c r="M23" s="1"/>
      <c r="N23" s="1"/>
      <c r="O23" s="4" t="s">
        <v>4</v>
      </c>
      <c r="P23" s="1">
        <v>0</v>
      </c>
      <c r="Q23" s="1">
        <v>8277606.4200002253</v>
      </c>
      <c r="R23" s="1">
        <v>550416.41000000038</v>
      </c>
      <c r="S23" s="1">
        <v>6534312.7400007229</v>
      </c>
    </row>
  </sheetData>
  <mergeCells count="3">
    <mergeCell ref="A1:E1"/>
    <mergeCell ref="H1:L1"/>
    <mergeCell ref="O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Top Line</vt:lpstr>
      <vt:lpstr>Start of General Thru September</vt:lpstr>
      <vt:lpstr>Full General Election Totals</vt:lpstr>
      <vt:lpstr>End of September to Election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Stirling</dc:creator>
  <cp:lastModifiedBy>Jim Stirling</cp:lastModifiedBy>
  <dcterms:created xsi:type="dcterms:W3CDTF">2022-09-19T13:31:46Z</dcterms:created>
  <dcterms:modified xsi:type="dcterms:W3CDTF">2022-10-05T14:22:16Z</dcterms:modified>
</cp:coreProperties>
</file>