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 Stirling\Documents\"/>
    </mc:Choice>
  </mc:AlternateContent>
  <xr:revisionPtr revIDLastSave="0" documentId="8_{2F725A33-4C75-49DF-BE02-CC18543CDC5A}" xr6:coauthVersionLast="47" xr6:coauthVersionMax="47" xr10:uidLastSave="{00000000-0000-0000-0000-000000000000}"/>
  <bookViews>
    <workbookView xWindow="-110" yWindow="-110" windowWidth="19420" windowHeight="10420" xr2:uid="{359D6BAA-A366-4076-B55A-5F54C507B18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  <c r="I23" i="2"/>
  <c r="K23" i="2" s="1"/>
  <c r="J56" i="2"/>
  <c r="J55" i="2"/>
  <c r="J54" i="2"/>
  <c r="K54" i="2" s="1"/>
  <c r="J53" i="2"/>
  <c r="K53" i="2" s="1"/>
  <c r="J52" i="2"/>
  <c r="J51" i="2"/>
  <c r="J50" i="2"/>
  <c r="K50" i="2" s="1"/>
  <c r="J49" i="2"/>
  <c r="K49" i="2" s="1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K4" i="2" s="1"/>
  <c r="J3" i="2"/>
  <c r="J2" i="2"/>
  <c r="I2" i="2"/>
  <c r="I40" i="2"/>
  <c r="I56" i="2"/>
  <c r="I55" i="2"/>
  <c r="I54" i="2"/>
  <c r="I53" i="2"/>
  <c r="I52" i="2"/>
  <c r="I51" i="2"/>
  <c r="I50" i="2"/>
  <c r="I49" i="2"/>
  <c r="I48" i="2"/>
  <c r="I47" i="2"/>
  <c r="I46" i="2"/>
  <c r="I45" i="2"/>
  <c r="K45" i="2" s="1"/>
  <c r="I44" i="2"/>
  <c r="I43" i="2"/>
  <c r="I42" i="2"/>
  <c r="K42" i="2" s="1"/>
  <c r="I41" i="2"/>
  <c r="K41" i="2" s="1"/>
  <c r="I39" i="2"/>
  <c r="I38" i="2"/>
  <c r="K38" i="2" s="1"/>
  <c r="I37" i="2"/>
  <c r="K37" i="2" s="1"/>
  <c r="I36" i="2"/>
  <c r="I35" i="2"/>
  <c r="I34" i="2"/>
  <c r="K34" i="2" s="1"/>
  <c r="I33" i="2"/>
  <c r="K33" i="2" s="1"/>
  <c r="I32" i="2"/>
  <c r="I31" i="2"/>
  <c r="I30" i="2"/>
  <c r="K30" i="2" s="1"/>
  <c r="I29" i="2"/>
  <c r="K29" i="2" s="1"/>
  <c r="I28" i="2"/>
  <c r="I27" i="2"/>
  <c r="I26" i="2"/>
  <c r="K26" i="2" s="1"/>
  <c r="I25" i="2"/>
  <c r="K25" i="2" s="1"/>
  <c r="I24" i="2"/>
  <c r="I22" i="2"/>
  <c r="K22" i="2" s="1"/>
  <c r="I21" i="2"/>
  <c r="K21" i="2" s="1"/>
  <c r="I20" i="2"/>
  <c r="I19" i="2"/>
  <c r="I18" i="2"/>
  <c r="K18" i="2" s="1"/>
  <c r="I17" i="2"/>
  <c r="K17" i="2" s="1"/>
  <c r="I16" i="2"/>
  <c r="I15" i="2"/>
  <c r="I14" i="2"/>
  <c r="K14" i="2" s="1"/>
  <c r="I13" i="2"/>
  <c r="K13" i="2" s="1"/>
  <c r="I12" i="2"/>
  <c r="I11" i="2"/>
  <c r="I10" i="2"/>
  <c r="K10" i="2" s="1"/>
  <c r="I9" i="2"/>
  <c r="K9" i="2" s="1"/>
  <c r="I8" i="2"/>
  <c r="I7" i="2"/>
  <c r="I6" i="2"/>
  <c r="K6" i="2" s="1"/>
  <c r="I5" i="2"/>
  <c r="K5" i="2" s="1"/>
  <c r="I4" i="2"/>
  <c r="I3" i="2"/>
  <c r="K46" i="2"/>
  <c r="K56" i="2"/>
  <c r="K55" i="2"/>
  <c r="K52" i="2"/>
  <c r="K51" i="2"/>
  <c r="K48" i="2"/>
  <c r="K47" i="2"/>
  <c r="K44" i="2"/>
  <c r="K43" i="2"/>
  <c r="K40" i="2"/>
  <c r="K39" i="2"/>
  <c r="K36" i="2"/>
  <c r="K35" i="2"/>
  <c r="K32" i="2"/>
  <c r="K31" i="2"/>
  <c r="K28" i="2"/>
  <c r="K27" i="2"/>
  <c r="K24" i="2"/>
  <c r="K20" i="2"/>
  <c r="K19" i="2"/>
  <c r="K16" i="2"/>
  <c r="K15" i="2"/>
  <c r="K12" i="2"/>
  <c r="K11" i="2"/>
  <c r="K8" i="2"/>
  <c r="K7" i="2"/>
  <c r="K3" i="2"/>
  <c r="K2" i="2"/>
</calcChain>
</file>

<file path=xl/sharedStrings.xml><?xml version="1.0" encoding="utf-8"?>
<sst xmlns="http://schemas.openxmlformats.org/spreadsheetml/2006/main" count="504" uniqueCount="128">
  <si>
    <t>Candidate Name</t>
  </si>
  <si>
    <t>Political Party Committee</t>
  </si>
  <si>
    <t>Total Receipts</t>
  </si>
  <si>
    <t>Total Disbursements</t>
  </si>
  <si>
    <t>Ending Cash on Hand</t>
  </si>
  <si>
    <t>Total Individual Contribution</t>
  </si>
  <si>
    <t>Party Committee Contributions</t>
  </si>
  <si>
    <t xml:space="preserve">Other Committee Contributions (PAC) </t>
  </si>
  <si>
    <t>Loans</t>
  </si>
  <si>
    <t>Full Receipt Breakdown</t>
  </si>
  <si>
    <t>Governor</t>
  </si>
  <si>
    <t>Lieutenant Governor</t>
  </si>
  <si>
    <t>Attorney General</t>
  </si>
  <si>
    <t>Commissioner of Agriculture</t>
  </si>
  <si>
    <t>Commissioner of Labor</t>
  </si>
  <si>
    <t>Commissioner of Insurance</t>
  </si>
  <si>
    <t>Secretary of State</t>
  </si>
  <si>
    <t>State Auditor</t>
  </si>
  <si>
    <t>State Treasurer</t>
  </si>
  <si>
    <t>Superindendent of Public Instruction</t>
  </si>
  <si>
    <t>NC Supreme Court Justice</t>
  </si>
  <si>
    <t>Office</t>
  </si>
  <si>
    <t>Democrat</t>
  </si>
  <si>
    <t>Michael Morgan</t>
  </si>
  <si>
    <t>Michael Regan</t>
  </si>
  <si>
    <t>Josh Stein</t>
  </si>
  <si>
    <t>Libertarian</t>
  </si>
  <si>
    <t>Shannon Bray</t>
  </si>
  <si>
    <t>Mike Ross</t>
  </si>
  <si>
    <t>Republican</t>
  </si>
  <si>
    <t>Dale Folwell</t>
  </si>
  <si>
    <t>Mark K. Robinson</t>
  </si>
  <si>
    <t>Steve Troxler</t>
  </si>
  <si>
    <t>Mark Walker</t>
  </si>
  <si>
    <t>Andy Wells</t>
  </si>
  <si>
    <t>Sydney Batch</t>
  </si>
  <si>
    <t>Ben Clark</t>
  </si>
  <si>
    <t>Delmonte Crawford</t>
  </si>
  <si>
    <t>Rachel Hunt</t>
  </si>
  <si>
    <t>Mark H. Robinson</t>
  </si>
  <si>
    <t>Raymond E. Smith</t>
  </si>
  <si>
    <t>Brian Turner</t>
  </si>
  <si>
    <t>Deanna Ballard</t>
  </si>
  <si>
    <t>Peter Boykin</t>
  </si>
  <si>
    <t>Jim Burgin</t>
  </si>
  <si>
    <t>Jeffrey Elmore</t>
  </si>
  <si>
    <t>Jim Kee</t>
  </si>
  <si>
    <t>Allen Mashburn</t>
  </si>
  <si>
    <t>Sam Page</t>
  </si>
  <si>
    <t>Hal Weatherman</t>
  </si>
  <si>
    <t>Tim Dunn</t>
  </si>
  <si>
    <t>Charles Ingram</t>
  </si>
  <si>
    <t>Jeff Jackson</t>
  </si>
  <si>
    <t>Dan Bishop</t>
  </si>
  <si>
    <t>Sam Hayes</t>
  </si>
  <si>
    <t>Tom Murry</t>
  </si>
  <si>
    <t>Jim O'Neil</t>
  </si>
  <si>
    <t>Ray Starling</t>
  </si>
  <si>
    <t>Brent Jackson</t>
  </si>
  <si>
    <t>Jessica Holmes</t>
  </si>
  <si>
    <t>Braxton Winston</t>
  </si>
  <si>
    <t>Luke Farley</t>
  </si>
  <si>
    <t>Jon Hardister</t>
  </si>
  <si>
    <t>Travis Wilson</t>
  </si>
  <si>
    <t>David Wheeler</t>
  </si>
  <si>
    <t>Robert Brawley</t>
  </si>
  <si>
    <t>Mike Causey</t>
  </si>
  <si>
    <t>Elaine F. Marshall</t>
  </si>
  <si>
    <t>Chad Brown</t>
  </si>
  <si>
    <t>Darren Eustance</t>
  </si>
  <si>
    <t>Beth A. Wood</t>
  </si>
  <si>
    <t>Charles Dingee</t>
  </si>
  <si>
    <t>James Upchurch</t>
  </si>
  <si>
    <t>Gabe Esparza</t>
  </si>
  <si>
    <t>Wesley Harris</t>
  </si>
  <si>
    <t>John Bradford</t>
  </si>
  <si>
    <t>Catherine Truitt</t>
  </si>
  <si>
    <t>Jefferson G. Griffin</t>
  </si>
  <si>
    <t>In-Kind Contributions</t>
  </si>
  <si>
    <t>Total Trackable Receipts</t>
  </si>
  <si>
    <t>In-State Receipts</t>
  </si>
  <si>
    <t>Out of State Receipts</t>
  </si>
  <si>
    <t>Candidate Loans</t>
  </si>
  <si>
    <t>Instate without Loans</t>
  </si>
  <si>
    <t>Total Fundraising without Loans</t>
  </si>
  <si>
    <t>Percent In-State</t>
  </si>
  <si>
    <t>Refunds/Reimbursements</t>
  </si>
  <si>
    <t>Interest on Bank Account</t>
  </si>
  <si>
    <t>Confirmed (C)/ Speculated (S)</t>
  </si>
  <si>
    <t>S</t>
  </si>
  <si>
    <t>C</t>
  </si>
  <si>
    <t>?</t>
  </si>
  <si>
    <t>https://www.johnlocke.org/wp-content/uploads/2023/08/FRIENDS-OF-JIM-ONEILL-2023-MID-YEAR-SEMI-ANNUAL.xlsx</t>
  </si>
  <si>
    <t xml:space="preserve">https://www.johnlocke.org/wp-content/uploads/2023/08/HAL-WEATHERMAN-FOR-NC-2023-MID-YEAR-SEMI-ANNUAL.xlsx </t>
  </si>
  <si>
    <t xml:space="preserve">https://www.johnlocke.org/wp-content/uploads/2023/08/THE-JEFFERSON-GRIFFIN-COMMITTEE-2023-MID-YEAR-SEMI-ANNUAL.xlsx </t>
  </si>
  <si>
    <t xml:space="preserve">https://www.johnlocke.org/wp-content/uploads/2023/08/COMMITTEE-TO-ELECT-CATHERINE-TRUITT-2023-MID-YEAR-SEMI-ANNUAL.xlsx </t>
  </si>
  <si>
    <t xml:space="preserve">https://www.johnlocke.org/wp-content/uploads/2023/08/THE-JOHN-R-BRADFORD-III-COMMITTEE-2023-MID-YEAR-SEMI-ANNUAL.xlsx </t>
  </si>
  <si>
    <t xml:space="preserve">https://www.johnlocke.org/wp-content/uploads/2023/08/SAM-PAGE-CAMPAIGN-FOR-LT-GOVERNOR-2023-MID-YEAR-SEMI-ANNUAL.xlsx </t>
  </si>
  <si>
    <t xml:space="preserve">https://www.johnlocke.org/wp-content/uploads/2023/08/FRIENDS-OF-ALLEN-MASHBURN-2023-MID-YEAR-SEMI-ANNUAL.xlsx </t>
  </si>
  <si>
    <t xml:space="preserve">https://www.johnlocke.org/wp-content/uploads/2023/08/ELMORE-FOR-NC-HOUSE-2023-MID-YEAR-SEMI-ANNUAL.xlsx </t>
  </si>
  <si>
    <t xml:space="preserve">https://www.johnlocke.org/wp-content/uploads/2023/08/BEN-CLARK-FOR-NC-2023-MID-YEAR-SEMI-ANNUAL.xlsx </t>
  </si>
  <si>
    <t xml:space="preserve">https://www.johnlocke.org/wp-content/uploads/2023/08/FRIENDS-FOR-SYDNEY-BATCH-2023-MID-YEAR-SEMI-ANNUAL.xlsx </t>
  </si>
  <si>
    <t xml:space="preserve">https://www.johnlocke.org/wp-content/uploads/2023/08/WALKER-4-NC-2023-MID-YEAR-SEMI-ANNUAL.xlsx </t>
  </si>
  <si>
    <t xml:space="preserve">https://www.johnlocke.org/wp-content/uploads/2023/08/SAM-HAYES-FOR-NC-2023-MID-YEAR-SEMI-ANNUAL.xlsx </t>
  </si>
  <si>
    <t xml:space="preserve">https://www.johnlocke.org/wp-content/uploads/2023/08/RACHEL-HUNT-FOR-NC-2023-MID-YEAR-SEMI-ANNUAL.xlsx </t>
  </si>
  <si>
    <t xml:space="preserve">https://www.johnlocke.org/wp-content/uploads/2023/08/PETER-BOYKIN-FOR-NC-2023-MID-YEAR-SEMI-ANNUAL.xlsx </t>
  </si>
  <si>
    <t xml:space="preserve">https://www.johnlocke.org/wp-content/uploads/2023/08/JOSH-STEIN-FOR-NORTH-CAROLINA-2023-MID-YEAR-SEMI-ANNUAL.xlsx </t>
  </si>
  <si>
    <t xml:space="preserve">https://www.johnlocke.org/wp-content/uploads/2023/08/COMMITTEE-TO-ELECT-SHANNON-BRAY-2023-MID-YEAR-SEMI-ANNUAL.xlsx </t>
  </si>
  <si>
    <t xml:space="preserve">https://www.johnlocke.org/wp-content/uploads/2023/08/BETH-WOOD-CAMPAIGN-2023-MID-YEAR-SEMI-ANNUAL.xlsx </t>
  </si>
  <si>
    <t xml:space="preserve">https://www.johnlocke.org/wp-content/uploads/2023/08/WESLEY-HARRIS-FOR-NC-2023-MID-YEAR-SEMI-ANNUAL.xlsx </t>
  </si>
  <si>
    <t xml:space="preserve">https://www.johnlocke.org/wp-content/uploads/2023/08/COMMITTEE-TO-ELECT-JAMES-UPCHURCH-2023-MID-YEAR-SEMI-ANNUAL.xlsx </t>
  </si>
  <si>
    <t xml:space="preserve">https://www.johnlocke.org/wp-content/uploads/2023/08/CHARLES-DINGEE-COMMITTEE-2023-MID-YEAR-SEMI-ANNUAL.xlsx </t>
  </si>
  <si>
    <t xml:space="preserve">https://www.johnlocke.org/wp-content/uploads/2023/08/ELAINE-MARSHALL-COMMITTEE-2023-MID-YEAR-SEMI-ANNUAL.xlsx </t>
  </si>
  <si>
    <t xml:space="preserve">https://www.johnlocke.org/wp-content/uploads/2023/08/MIKE-CAUSEY-CAMPAIGN-2023-MID-YEAR-SEMI-ANNUAL.xlsx </t>
  </si>
  <si>
    <t xml:space="preserve">https://www.johnlocke.org/wp-content/uploads/2023/08/LUKE-FARLEY-FOR-NC-LABOR-COMMISSIONER-2023-MID-YEAR-SEMI-ANNUAL.xlsx </t>
  </si>
  <si>
    <t xml:space="preserve">https://www.johnlocke.org/wp-content/uploads/2023/08/JOIN-TOM-MURRY-FOR-NC-ATTORNEY-GENERAL-2023-MID-YEAR-SEMI-ANNUAL.xlsx </t>
  </si>
  <si>
    <t xml:space="preserve">https://www.johnlocke.org/wp-content/uploads/2023/08/DARREN-FOR-NC-2023-MID-YEAR-SEMI-ANNUAL.xlsx </t>
  </si>
  <si>
    <t xml:space="preserve">https://www.johnlocke.org/wp-content/uploads/2023/08/CHAD-BROWN-FOR-SECRETARY-OF-STATE-2023-MID-YEAR-SEMI-ANNUAL.xlsx </t>
  </si>
  <si>
    <t xml:space="preserve">https://www.johnlocke.org/wp-content/uploads/2023/08/WHEELER-FOR-NC-INC.-2023-MID-YEAR-SEMI-ANNUAL.xlsx </t>
  </si>
  <si>
    <t xml:space="preserve">https://www.johnlocke.org/wp-content/uploads/2023/08/JON-HARDISTER-FOR-NC-HOUSE-2023-MID-YEAR-SEMI-ANNUAL.xlsx </t>
  </si>
  <si>
    <t xml:space="preserve">https://www.johnlocke.org/wp-content/uploads/2023/08/BRENT-JACKSON-FOR-NC-SENATE-2023-MID-YEAR-SEMI-ANNUAL.xlsx </t>
  </si>
  <si>
    <t xml:space="preserve">https://www.johnlocke.org/wp-content/uploads/2023/08/TIM-DUNN-FOR-NORTH-CAROLINA-2023-MID-YEAR-SEMI-ANNUAL.xlsx </t>
  </si>
  <si>
    <t xml:space="preserve">https://www.johnlocke.org/wp-content/uploads/2023/08/JIM-KEE-FOR-STATE-AUDITOR-2023-MID-YEAR-SEMI-ANNUAL.xlsx </t>
  </si>
  <si>
    <t xml:space="preserve">https://www.johnlocke.org/wp-content/uploads/2023/08/JIM-BURGIN-FOR-SENATE-COMMITTEE-2023-MID-YEAR-SEMI-ANNUAL.xlsx </t>
  </si>
  <si>
    <t xml:space="preserve">https://www.johnlocke.org/wp-content/uploads/2023/08/FOLWELL-COMMITTEE-2023-MID-YEAR-SEMI-ANNUAL.xlsx </t>
  </si>
  <si>
    <t xml:space="preserve">https://www.johnlocke.org/wp-content/uploads/2023/08/FRIENDS-OF-MARK-ROBINSON-2023-MID-YEAR-SEMI-ANNUAL.xlsx </t>
  </si>
  <si>
    <t xml:space="preserve">https://www.johnlocke.org/wp-content/uploads/2023/08/Braxton-Winston-2023-MID-YEAR-SEMI-ANNUAL.xlsx </t>
  </si>
  <si>
    <t>awaiting digital copy of the campaigns mid year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</si>
</sst>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CCCCCC"/>
      </left>
      <right style="thin">
        <color indexed="64"/>
      </right>
      <top/>
      <bottom style="medium">
        <color indexed="64"/>
      </bottom>
      <diagonal/>
    </border>
    <border>
      <left style="medium">
        <color rgb="FFCCCCCC"/>
      </left>
      <right style="thin">
        <color indexed="64"/>
      </right>
      <top/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/>
      <bottom style="medium">
        <color rgb="FFECEEE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5" fillId="0" borderId="0" xfId="3" applyFont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4" fillId="0" borderId="8" xfId="3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9" xfId="0" applyFont="1" applyBorder="1" applyAlignment="1">
      <alignment wrapText="1"/>
    </xf>
    <xf numFmtId="8" fontId="0" fillId="0" borderId="0" xfId="0" applyNumberFormat="1"/>
    <xf numFmtId="44" fontId="0" fillId="0" borderId="0" xfId="1" applyFont="1"/>
    <xf numFmtId="0" fontId="5" fillId="3" borderId="2" xfId="3" applyFont="1" applyFill="1" applyBorder="1" applyAlignment="1">
      <alignment wrapText="1"/>
    </xf>
    <xf numFmtId="44" fontId="5" fillId="2" borderId="13" xfId="1" applyFont="1" applyFill="1" applyBorder="1" applyAlignment="1">
      <alignment wrapText="1"/>
    </xf>
    <xf numFmtId="44" fontId="5" fillId="2" borderId="2" xfId="1" applyFont="1" applyFill="1" applyBorder="1" applyAlignment="1">
      <alignment wrapText="1"/>
    </xf>
    <xf numFmtId="44" fontId="5" fillId="2" borderId="8" xfId="1" applyFont="1" applyFill="1" applyBorder="1" applyAlignment="1">
      <alignment wrapText="1"/>
    </xf>
    <xf numFmtId="44" fontId="5" fillId="3" borderId="6" xfId="1" applyFont="1" applyFill="1" applyBorder="1" applyAlignment="1">
      <alignment wrapText="1"/>
    </xf>
    <xf numFmtId="44" fontId="5" fillId="3" borderId="2" xfId="1" applyFont="1" applyFill="1" applyBorder="1" applyAlignment="1">
      <alignment wrapText="1"/>
    </xf>
    <xf numFmtId="44" fontId="0" fillId="0" borderId="0" xfId="1" applyFont="1" applyBorder="1"/>
    <xf numFmtId="44" fontId="6" fillId="0" borderId="11" xfId="1" applyFont="1" applyBorder="1" applyAlignment="1">
      <alignment wrapText="1"/>
    </xf>
    <xf numFmtId="44" fontId="0" fillId="0" borderId="5" xfId="1" applyFont="1" applyBorder="1"/>
    <xf numFmtId="44" fontId="3" fillId="0" borderId="0" xfId="1" applyFont="1"/>
    <xf numFmtId="10" fontId="5" fillId="3" borderId="4" xfId="2" applyNumberFormat="1" applyFont="1" applyFill="1" applyBorder="1" applyAlignment="1">
      <alignment wrapText="1"/>
    </xf>
    <xf numFmtId="10" fontId="0" fillId="0" borderId="0" xfId="2" applyNumberFormat="1" applyFont="1"/>
    <xf numFmtId="44" fontId="3" fillId="0" borderId="6" xfId="1" applyFont="1" applyBorder="1"/>
    <xf numFmtId="10" fontId="0" fillId="0" borderId="5" xfId="2" applyNumberFormat="1" applyFont="1" applyBorder="1"/>
    <xf numFmtId="0" fontId="0" fillId="0" borderId="3" xfId="0" applyBorder="1"/>
    <xf numFmtId="44" fontId="1" fillId="0" borderId="0" xfId="1" applyFont="1"/>
    <xf numFmtId="44" fontId="1" fillId="0" borderId="15" xfId="1" applyFont="1" applyBorder="1"/>
    <xf numFmtId="10" fontId="1" fillId="0" borderId="5" xfId="2" applyNumberFormat="1" applyFont="1" applyBorder="1"/>
    <xf numFmtId="44" fontId="1" fillId="0" borderId="5" xfId="1" applyFont="1" applyBorder="1"/>
    <xf numFmtId="10" fontId="1" fillId="0" borderId="5" xfId="1" applyNumberFormat="1" applyFont="1" applyBorder="1"/>
    <xf numFmtId="44" fontId="1" fillId="0" borderId="5" xfId="1" applyFont="1" applyFill="1" applyBorder="1"/>
    <xf numFmtId="44" fontId="1" fillId="0" borderId="2" xfId="1" applyFont="1" applyBorder="1"/>
    <xf numFmtId="10" fontId="1" fillId="0" borderId="8" xfId="2" applyNumberFormat="1" applyFont="1" applyBorder="1"/>
    <xf numFmtId="44" fontId="1" fillId="0" borderId="8" xfId="1" applyFont="1" applyBorder="1"/>
    <xf numFmtId="44" fontId="7" fillId="0" borderId="5" xfId="1" applyFont="1" applyBorder="1"/>
    <xf numFmtId="44" fontId="7" fillId="0" borderId="0" xfId="1" applyFont="1"/>
    <xf numFmtId="44" fontId="8" fillId="0" borderId="2" xfId="1" applyFont="1" applyBorder="1"/>
    <xf numFmtId="44" fontId="7" fillId="0" borderId="2" xfId="1" applyFont="1" applyBorder="1"/>
    <xf numFmtId="44" fontId="7" fillId="0" borderId="8" xfId="1" applyFont="1" applyBorder="1"/>
    <xf numFmtId="44" fontId="3" fillId="0" borderId="0" xfId="1" applyFont="1" applyFill="1" applyBorder="1"/>
    <xf numFmtId="44" fontId="3" fillId="0" borderId="0" xfId="1" applyFont="1" applyBorder="1"/>
    <xf numFmtId="44" fontId="1" fillId="0" borderId="0" xfId="1" applyFont="1" applyFill="1" applyBorder="1"/>
    <xf numFmtId="44" fontId="1" fillId="0" borderId="0" xfId="1" applyFont="1" applyBorder="1"/>
    <xf numFmtId="44" fontId="7" fillId="4" borderId="14" xfId="1" applyFont="1" applyFill="1" applyBorder="1" applyAlignment="1">
      <alignment horizontal="right" vertical="center" wrapText="1"/>
    </xf>
    <xf numFmtId="44" fontId="7" fillId="4" borderId="0" xfId="1" applyFont="1" applyFill="1" applyBorder="1" applyAlignment="1">
      <alignment horizontal="right" vertical="center" wrapText="1"/>
    </xf>
    <xf numFmtId="44" fontId="7" fillId="0" borderId="0" xfId="1" applyFont="1" applyFill="1" applyBorder="1" applyAlignment="1">
      <alignment horizontal="right" vertical="center" wrapText="1"/>
    </xf>
    <xf numFmtId="44" fontId="3" fillId="0" borderId="2" xfId="1" applyFont="1" applyBorder="1"/>
    <xf numFmtId="0" fontId="1" fillId="0" borderId="16" xfId="0" applyFont="1" applyBorder="1"/>
    <xf numFmtId="0" fontId="1" fillId="0" borderId="7" xfId="0" applyFont="1" applyBorder="1"/>
    <xf numFmtId="0" fontId="1" fillId="0" borderId="6" xfId="0" applyFont="1" applyBorder="1"/>
    <xf numFmtId="44" fontId="3" fillId="0" borderId="7" xfId="1" applyFont="1" applyBorder="1"/>
    <xf numFmtId="0" fontId="6" fillId="0" borderId="5" xfId="0" applyFont="1" applyBorder="1" applyAlignment="1">
      <alignment wrapText="1"/>
    </xf>
    <xf numFmtId="44" fontId="6" fillId="0" borderId="5" xfId="1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44" fontId="4" fillId="0" borderId="2" xfId="1" applyFont="1" applyBorder="1"/>
    <xf numFmtId="44" fontId="4" fillId="0" borderId="2" xfId="1" applyFont="1" applyBorder="1" applyAlignment="1">
      <alignment wrapText="1"/>
    </xf>
    <xf numFmtId="44" fontId="4" fillId="0" borderId="8" xfId="1" applyFont="1" applyBorder="1" applyAlignment="1">
      <alignment wrapText="1"/>
    </xf>
    <xf numFmtId="44" fontId="4" fillId="0" borderId="2" xfId="1" applyFont="1" applyFill="1" applyBorder="1"/>
    <xf numFmtId="8" fontId="1" fillId="0" borderId="0" xfId="1" applyNumberFormat="1" applyFont="1" applyFill="1" applyBorder="1"/>
    <xf numFmtId="0" fontId="6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5" borderId="8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44" fontId="1" fillId="0" borderId="1" xfId="1" applyFont="1" applyBorder="1"/>
    <xf numFmtId="44" fontId="7" fillId="0" borderId="0" xfId="1" applyFont="1" applyFill="1" applyBorder="1"/>
    <xf numFmtId="8" fontId="1" fillId="0" borderId="0" xfId="1" applyNumberFormat="1" applyFont="1" applyBorder="1"/>
    <xf numFmtId="0" fontId="0" fillId="5" borderId="5" xfId="0" applyFill="1" applyBorder="1"/>
    <xf numFmtId="0" fontId="9" fillId="0" borderId="7" xfId="6" applyBorder="1"/>
    <xf numFmtId="0" fontId="9" fillId="0" borderId="6" xfId="6" applyBorder="1"/>
    <xf numFmtId="0" fontId="9" fillId="0" borderId="0" xfId="6"/>
    <xf numFmtId="44" fontId="9" fillId="0" borderId="7" xfId="6" applyNumberFormat="1" applyBorder="1"/>
  </cellXfs>
  <cellStyles count="7">
    <cellStyle name="Currency" xfId="1" builtinId="4"/>
    <cellStyle name="Currency 2" xfId="4" xr:uid="{2639E836-8C94-4E0E-8040-BCFBDA7C06E7}"/>
    <cellStyle name="Hyperlink" xfId="6" builtinId="8"/>
    <cellStyle name="Normal" xfId="0" builtinId="0"/>
    <cellStyle name="Normal 2" xfId="3" xr:uid="{0AF5EEBF-E55A-47EB-8F5D-269C214698FA}"/>
    <cellStyle name="Percent" xfId="2" builtinId="5"/>
    <cellStyle name="Percent 2" xfId="5" xr:uid="{EC2CCE4A-78CE-4006-83BD-977493D0FF47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</dxf>
    <dxf>
      <border outline="0">
        <right style="thin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</dxf>
    <dxf>
      <border outline="0">
        <right style="thin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776966-BE27-4323-9DF6-E84E3CCD29A2}" name="Table2" displayName="Table2" ref="A1:N56" totalsRowShown="0" headerRowDxfId="28" dataDxfId="26" headerRowBorderDxfId="27" tableBorderDxfId="25" headerRowCellStyle="Currency" dataCellStyle="Currency">
  <autoFilter ref="A1:N56" xr:uid="{E8776966-BE27-4323-9DF6-E84E3CCD29A2}"/>
  <tableColumns count="14">
    <tableColumn id="1" xr3:uid="{808C49E9-643F-4BF1-9C29-2B1E88CCBE41}" name="Office"/>
    <tableColumn id="2" xr3:uid="{E26D59E1-6021-46B3-B3F0-BC7E484C28A0}" name="Confirmed (C)/ Speculated (S)"/>
    <tableColumn id="3" xr3:uid="{CD2B4350-88F0-4422-AD68-3D77C1CFFA86}" name="Political Party Committee" dataDxfId="24"/>
    <tableColumn id="4" xr3:uid="{3D7A4208-62BF-4F01-858C-389276EBC359}" name="Candidate Name" dataDxfId="23"/>
    <tableColumn id="5" xr3:uid="{387F2A0E-A452-4E27-A020-49EC44DD8F29}" name="Total Receipts" dataDxfId="22" dataCellStyle="Currency"/>
    <tableColumn id="6" xr3:uid="{B8AEF120-9D53-4496-9F37-9C22993B5D75}" name="Total Disbursements" dataDxfId="21" dataCellStyle="Currency"/>
    <tableColumn id="7" xr3:uid="{60775B0A-C99C-424F-A8E0-942B56533432}" name="In-Kind Contributions" dataDxfId="20" dataCellStyle="Currency"/>
    <tableColumn id="8" xr3:uid="{866CC6B1-AE36-4C03-869E-31D8EA6EBAE3}" name="Ending Cash on Hand" dataDxfId="19" dataCellStyle="Currency"/>
    <tableColumn id="9" xr3:uid="{82A290E1-A1D9-40D6-A390-F13937C0EC17}" name="Total Individual Contribution" dataDxfId="18" dataCellStyle="Currency"/>
    <tableColumn id="10" xr3:uid="{9BBA5421-C2C8-4F61-943E-3A63F63C2CF3}" name="Party Committee Contributions" dataDxfId="17" dataCellStyle="Currency"/>
    <tableColumn id="11" xr3:uid="{75496032-A69A-4BBA-9B21-598534214B03}" name="Other Committee Contributions (PAC) " dataDxfId="16" dataCellStyle="Currency"/>
    <tableColumn id="12" xr3:uid="{2D84C59B-0ED4-4700-AB43-056CBCD079B4}" name="Loans" dataDxfId="15" dataCellStyle="Currency"/>
    <tableColumn id="13" xr3:uid="{597D09EA-00E8-4E9E-915D-D52C5C2257F9}" name="Interest on Bank Account" dataDxfId="14" dataCellStyle="Currency"/>
    <tableColumn id="14" xr3:uid="{4FB10D38-988E-4899-91A7-A59353F609E6}" name="Refunds/Reimbursements" dataDxfId="13" dataCellStyle="Currency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EF2A4E-DE10-4C8B-A82A-C852401E40D3}" name="Table1" displayName="Table1" ref="A1:L56" totalsRowShown="0" headerRowBorderDxfId="12" tableBorderDxfId="11">
  <autoFilter ref="A1:L56" xr:uid="{3AEF2A4E-DE10-4C8B-A82A-C852401E40D3}"/>
  <tableColumns count="12">
    <tableColumn id="1" xr3:uid="{8DFEE1EA-30C1-4F84-B89F-2567FCC8B93E}" name="Office"/>
    <tableColumn id="13" xr3:uid="{7086DE5C-B5AA-4BA8-ACC8-3CF4696F8584}" name="Confirmed (C)/ Speculated (S)" dataDxfId="10"/>
    <tableColumn id="2" xr3:uid="{10F06073-0401-4A65-9352-DC769C3DE2C8}" name="Political Party Committee" dataDxfId="9"/>
    <tableColumn id="3" xr3:uid="{78882AC5-6AFD-4927-9476-9B9288B83552}" name="Candidate Name" dataDxfId="8"/>
    <tableColumn id="4" xr3:uid="{481C52EF-7501-4A55-AC96-4A9761D024E4}" name="Total Trackable Receipts" dataDxfId="7" dataCellStyle="Currency"/>
    <tableColumn id="5" xr3:uid="{5B84EC07-6620-401F-AAFA-6C9B87E5547D}" name="In-State Receipts" dataDxfId="6" dataCellStyle="Currency"/>
    <tableColumn id="6" xr3:uid="{97376B08-2E02-4495-9DC2-69E354EF7CD1}" name="Out of State Receipts" dataDxfId="5" dataCellStyle="Currency"/>
    <tableColumn id="7" xr3:uid="{6E610710-E3E3-4526-9F17-934610558F9E}" name="Candidate Loans" dataDxfId="4" dataCellStyle="Currency"/>
    <tableColumn id="8" xr3:uid="{5C564463-C98D-4471-A2B1-6D368C8BD2EE}" name="Instate without Loans" dataDxfId="3" dataCellStyle="Currency">
      <calculatedColumnFormula>F2-H2</calculatedColumnFormula>
    </tableColumn>
    <tableColumn id="9" xr3:uid="{385196ED-B13E-428E-910C-6E08937DDAEE}" name="Total Fundraising without Loans" dataDxfId="2" dataCellStyle="Currency">
      <calculatedColumnFormula>E2-H2</calculatedColumnFormula>
    </tableColumn>
    <tableColumn id="10" xr3:uid="{14650CF4-8D8E-44F8-A5BC-B6D7021C4A62}" name="Percent In-State" dataDxfId="1" dataCellStyle="Percent">
      <calculatedColumnFormula>I2/J2</calculatedColumnFormula>
    </tableColumn>
    <tableColumn id="11" xr3:uid="{1C413389-567A-4BFE-9876-82F8A4B00820}" name="Full Receipt Breakdow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ohnlocke.org/wp-content/uploads/2023/08/ELMORE-FOR-NC-HOUSE-2023-MID-YEAR-SEMI-ANNUAL.xlsx" TargetMode="External"/><Relationship Id="rId13" Type="http://schemas.openxmlformats.org/officeDocument/2006/relationships/hyperlink" Target="https://www.johnlocke.org/wp-content/uploads/2023/08/RACHEL-HUNT-FOR-NC-2023-MID-YEAR-SEMI-ANNUAL.xlsx" TargetMode="External"/><Relationship Id="rId18" Type="http://schemas.openxmlformats.org/officeDocument/2006/relationships/hyperlink" Target="https://www.johnlocke.org/wp-content/uploads/2023/08/WESLEY-HARRIS-FOR-NC-2023-MID-YEAR-SEMI-ANNUAL.xlsx" TargetMode="External"/><Relationship Id="rId26" Type="http://schemas.openxmlformats.org/officeDocument/2006/relationships/hyperlink" Target="https://www.johnlocke.org/wp-content/uploads/2023/08/CHAD-BROWN-FOR-SECRETARY-OF-STATE-2023-MID-YEAR-SEMI-ANNUAL.xlsx" TargetMode="External"/><Relationship Id="rId3" Type="http://schemas.openxmlformats.org/officeDocument/2006/relationships/hyperlink" Target="https://www.johnlocke.org/wp-content/uploads/2023/08/THE-JEFFERSON-GRIFFIN-COMMITTEE-2023-MID-YEAR-SEMI-ANNUAL.xlsx" TargetMode="External"/><Relationship Id="rId21" Type="http://schemas.openxmlformats.org/officeDocument/2006/relationships/hyperlink" Target="https://www.johnlocke.org/wp-content/uploads/2023/08/ELAINE-MARSHALL-COMMITTEE-2023-MID-YEAR-SEMI-ANNUAL.xlsx" TargetMode="External"/><Relationship Id="rId34" Type="http://schemas.openxmlformats.org/officeDocument/2006/relationships/hyperlink" Target="https://www.johnlocke.org/wp-content/uploads/2023/08/FOLWELL-COMMITTEE-2023-MID-YEAR-SEMI-ANNUAL.xlsx" TargetMode="External"/><Relationship Id="rId7" Type="http://schemas.openxmlformats.org/officeDocument/2006/relationships/hyperlink" Target="https://www.johnlocke.org/wp-content/uploads/2023/08/FRIENDS-OF-ALLEN-MASHBURN-2023-MID-YEAR-SEMI-ANNUAL.xlsx" TargetMode="External"/><Relationship Id="rId12" Type="http://schemas.openxmlformats.org/officeDocument/2006/relationships/hyperlink" Target="https://www.johnlocke.org/wp-content/uploads/2023/08/SAM-HAYES-FOR-NC-2023-MID-YEAR-SEMI-ANNUAL.xlsx" TargetMode="External"/><Relationship Id="rId17" Type="http://schemas.openxmlformats.org/officeDocument/2006/relationships/hyperlink" Target="https://www.johnlocke.org/wp-content/uploads/2023/08/BETH-WOOD-CAMPAIGN-2023-MID-YEAR-SEMI-ANNUAL.xlsx" TargetMode="External"/><Relationship Id="rId25" Type="http://schemas.openxmlformats.org/officeDocument/2006/relationships/hyperlink" Target="https://www.johnlocke.org/wp-content/uploads/2023/08/DARREN-FOR-NC-2023-MID-YEAR-SEMI-ANNUAL.xlsx" TargetMode="External"/><Relationship Id="rId33" Type="http://schemas.openxmlformats.org/officeDocument/2006/relationships/hyperlink" Target="https://www.johnlocke.org/wp-content/uploads/2023/08/JIM-BURGIN-FOR-SENATE-COMMITTEE-2023-MID-YEAR-SEMI-ANNUAL.xlsx" TargetMode="External"/><Relationship Id="rId2" Type="http://schemas.openxmlformats.org/officeDocument/2006/relationships/hyperlink" Target="https://www.johnlocke.org/wp-content/uploads/2023/08/HAL-WEATHERMAN-FOR-NC-2023-MID-YEAR-SEMI-ANNUAL.xlsx" TargetMode="External"/><Relationship Id="rId16" Type="http://schemas.openxmlformats.org/officeDocument/2006/relationships/hyperlink" Target="https://www.johnlocke.org/wp-content/uploads/2023/08/COMMITTEE-TO-ELECT-SHANNON-BRAY-2023-MID-YEAR-SEMI-ANNUAL.xlsx" TargetMode="External"/><Relationship Id="rId20" Type="http://schemas.openxmlformats.org/officeDocument/2006/relationships/hyperlink" Target="https://www.johnlocke.org/wp-content/uploads/2023/08/CHARLES-DINGEE-COMMITTEE-2023-MID-YEAR-SEMI-ANNUAL.xlsx" TargetMode="External"/><Relationship Id="rId29" Type="http://schemas.openxmlformats.org/officeDocument/2006/relationships/hyperlink" Target="https://www.johnlocke.org/wp-content/uploads/2023/08/BRENT-JACKSON-FOR-NC-SENATE-2023-MID-YEAR-SEMI-ANNUAL.xlsx" TargetMode="External"/><Relationship Id="rId1" Type="http://schemas.openxmlformats.org/officeDocument/2006/relationships/hyperlink" Target="https://www.johnlocke.org/wp-content/uploads/2023/08/FRIENDS-OF-JIM-ONEILL-2023-MID-YEAR-SEMI-ANNUAL.xlsx" TargetMode="External"/><Relationship Id="rId6" Type="http://schemas.openxmlformats.org/officeDocument/2006/relationships/hyperlink" Target="https://www.johnlocke.org/wp-content/uploads/2023/08/SAM-PAGE-CAMPAIGN-FOR-LT-GOVERNOR-2023-MID-YEAR-SEMI-ANNUAL.xlsx" TargetMode="External"/><Relationship Id="rId11" Type="http://schemas.openxmlformats.org/officeDocument/2006/relationships/hyperlink" Target="https://www.johnlocke.org/wp-content/uploads/2023/08/WALKER-4-NC-2023-MID-YEAR-SEMI-ANNUAL.xlsx" TargetMode="External"/><Relationship Id="rId24" Type="http://schemas.openxmlformats.org/officeDocument/2006/relationships/hyperlink" Target="https://www.johnlocke.org/wp-content/uploads/2023/08/JOIN-TOM-MURRY-FOR-NC-ATTORNEY-GENERAL-2023-MID-YEAR-SEMI-ANNUAL.xlsx" TargetMode="External"/><Relationship Id="rId32" Type="http://schemas.openxmlformats.org/officeDocument/2006/relationships/hyperlink" Target="https://www.johnlocke.org/wp-content/uploads/2023/08/JIM-KEE-FOR-STATE-AUDITOR-2023-MID-YEAR-SEMI-ANNUAL.xlsx" TargetMode="External"/><Relationship Id="rId37" Type="http://schemas.openxmlformats.org/officeDocument/2006/relationships/table" Target="../tables/table2.xml"/><Relationship Id="rId5" Type="http://schemas.openxmlformats.org/officeDocument/2006/relationships/hyperlink" Target="https://www.johnlocke.org/wp-content/uploads/2023/08/THE-JOHN-R-BRADFORD-III-COMMITTEE-2023-MID-YEAR-SEMI-ANNUAL.xlsx" TargetMode="External"/><Relationship Id="rId15" Type="http://schemas.openxmlformats.org/officeDocument/2006/relationships/hyperlink" Target="https://www.johnlocke.org/wp-content/uploads/2023/08/JOSH-STEIN-FOR-NORTH-CAROLINA-2023-MID-YEAR-SEMI-ANNUAL.xlsx" TargetMode="External"/><Relationship Id="rId23" Type="http://schemas.openxmlformats.org/officeDocument/2006/relationships/hyperlink" Target="https://www.johnlocke.org/wp-content/uploads/2023/08/LUKE-FARLEY-FOR-NC-LABOR-COMMISSIONER-2023-MID-YEAR-SEMI-ANNUAL.xlsx" TargetMode="External"/><Relationship Id="rId28" Type="http://schemas.openxmlformats.org/officeDocument/2006/relationships/hyperlink" Target="https://www.johnlocke.org/wp-content/uploads/2023/08/JON-HARDISTER-FOR-NC-HOUSE-2023-MID-YEAR-SEMI-ANNUAL.xlsx" TargetMode="External"/><Relationship Id="rId36" Type="http://schemas.openxmlformats.org/officeDocument/2006/relationships/hyperlink" Target="https://www.johnlocke.org/wp-content/uploads/2023/08/Braxton-Winston-2023-MID-YEAR-SEMI-ANNUAL.xlsx" TargetMode="External"/><Relationship Id="rId10" Type="http://schemas.openxmlformats.org/officeDocument/2006/relationships/hyperlink" Target="https://www.johnlocke.org/wp-content/uploads/2023/08/FRIENDS-FOR-SYDNEY-BATCH-2023-MID-YEAR-SEMI-ANNUAL.xlsx" TargetMode="External"/><Relationship Id="rId19" Type="http://schemas.openxmlformats.org/officeDocument/2006/relationships/hyperlink" Target="https://www.johnlocke.org/wp-content/uploads/2023/08/COMMITTEE-TO-ELECT-JAMES-UPCHURCH-2023-MID-YEAR-SEMI-ANNUAL.xlsx" TargetMode="External"/><Relationship Id="rId31" Type="http://schemas.openxmlformats.org/officeDocument/2006/relationships/hyperlink" Target="https://www.johnlocke.org/wp-content/uploads/2023/08/JIM-KEE-FOR-STATE-AUDITOR-2023-MID-YEAR-SEMI-ANNUAL.xlsx" TargetMode="External"/><Relationship Id="rId4" Type="http://schemas.openxmlformats.org/officeDocument/2006/relationships/hyperlink" Target="https://www.johnlocke.org/wp-content/uploads/2023/08/COMMITTEE-TO-ELECT-CATHERINE-TRUITT-2023-MID-YEAR-SEMI-ANNUAL.xlsx" TargetMode="External"/><Relationship Id="rId9" Type="http://schemas.openxmlformats.org/officeDocument/2006/relationships/hyperlink" Target="https://www.johnlocke.org/wp-content/uploads/2023/08/BEN-CLARK-FOR-NC-2023-MID-YEAR-SEMI-ANNUAL.xlsx" TargetMode="External"/><Relationship Id="rId14" Type="http://schemas.openxmlformats.org/officeDocument/2006/relationships/hyperlink" Target="https://www.johnlocke.org/wp-content/uploads/2023/08/PETER-BOYKIN-FOR-NC-2023-MID-YEAR-SEMI-ANNUAL.xlsx" TargetMode="External"/><Relationship Id="rId22" Type="http://schemas.openxmlformats.org/officeDocument/2006/relationships/hyperlink" Target="https://www.johnlocke.org/wp-content/uploads/2023/08/MIKE-CAUSEY-CAMPAIGN-2023-MID-YEAR-SEMI-ANNUAL.xlsx" TargetMode="External"/><Relationship Id="rId27" Type="http://schemas.openxmlformats.org/officeDocument/2006/relationships/hyperlink" Target="https://www.johnlocke.org/wp-content/uploads/2023/08/WHEELER-FOR-NC-INC.-2023-MID-YEAR-SEMI-ANNUAL.xlsx" TargetMode="External"/><Relationship Id="rId30" Type="http://schemas.openxmlformats.org/officeDocument/2006/relationships/hyperlink" Target="https://www.johnlocke.org/wp-content/uploads/2023/08/TIM-DUNN-FOR-NORTH-CAROLINA-2023-MID-YEAR-SEMI-ANNUAL.xlsx" TargetMode="External"/><Relationship Id="rId35" Type="http://schemas.openxmlformats.org/officeDocument/2006/relationships/hyperlink" Target="https://www.johnlocke.org/wp-content/uploads/2023/08/FRIENDS-OF-MARK-ROBINSON-2023-MID-YEAR-SEMI-ANNU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DA54-139F-41F7-BCFF-0389461584A2}">
  <dimension ref="A1:O60"/>
  <sheetViews>
    <sheetView tabSelected="1" topLeftCell="B1" zoomScaleNormal="100" workbookViewId="0">
      <pane ySplit="1" topLeftCell="A53" activePane="bottomLeft" state="frozen"/>
      <selection pane="bottomLeft" activeCell="D1" sqref="D1:H56"/>
    </sheetView>
  </sheetViews>
  <sheetFormatPr defaultRowHeight="14.5" x14ac:dyDescent="0.35"/>
  <cols>
    <col min="1" max="1" width="32.81640625" customWidth="1"/>
    <col min="2" max="2" width="27.54296875" customWidth="1"/>
    <col min="3" max="3" width="25.54296875" customWidth="1"/>
    <col min="4" max="4" width="17.90625" customWidth="1"/>
    <col min="5" max="5" width="19.54296875" bestFit="1" customWidth="1"/>
    <col min="6" max="6" width="22.08984375" customWidth="1"/>
    <col min="7" max="7" width="22.90625" customWidth="1"/>
    <col min="8" max="8" width="27.453125" bestFit="1" customWidth="1"/>
    <col min="9" max="9" width="30.1796875" customWidth="1"/>
    <col min="10" max="10" width="35.7265625" bestFit="1" customWidth="1"/>
    <col min="11" max="11" width="38.26953125" customWidth="1"/>
    <col min="12" max="12" width="10.453125" style="11" customWidth="1"/>
    <col min="13" max="13" width="26.54296875" customWidth="1"/>
    <col min="14" max="14" width="27.26953125" customWidth="1"/>
  </cols>
  <sheetData>
    <row r="1" spans="1:15" ht="62.5" thickBot="1" x14ac:dyDescent="0.4">
      <c r="A1" s="4" t="s">
        <v>21</v>
      </c>
      <c r="B1" s="66" t="s">
        <v>88</v>
      </c>
      <c r="C1" s="5" t="s">
        <v>1</v>
      </c>
      <c r="D1" s="5" t="s">
        <v>0</v>
      </c>
      <c r="E1" s="57" t="s">
        <v>2</v>
      </c>
      <c r="F1" s="58" t="s">
        <v>3</v>
      </c>
      <c r="G1" s="58" t="s">
        <v>78</v>
      </c>
      <c r="H1" s="59" t="s">
        <v>4</v>
      </c>
      <c r="I1" s="57" t="s">
        <v>5</v>
      </c>
      <c r="J1" s="57" t="s">
        <v>6</v>
      </c>
      <c r="K1" s="57" t="s">
        <v>7</v>
      </c>
      <c r="L1" s="60" t="s">
        <v>8</v>
      </c>
      <c r="M1" s="60" t="s">
        <v>87</v>
      </c>
      <c r="N1" s="57" t="s">
        <v>86</v>
      </c>
      <c r="O1" s="1" t="s">
        <v>9</v>
      </c>
    </row>
    <row r="2" spans="1:15" ht="16" thickBot="1" x14ac:dyDescent="0.4">
      <c r="A2" s="6" t="s">
        <v>10</v>
      </c>
      <c r="B2" s="64" t="s">
        <v>89</v>
      </c>
      <c r="C2" s="3" t="s">
        <v>22</v>
      </c>
      <c r="D2" s="3" t="s">
        <v>23</v>
      </c>
      <c r="E2" s="27">
        <v>1000</v>
      </c>
      <c r="F2" s="27">
        <v>154</v>
      </c>
      <c r="G2" s="27"/>
      <c r="H2" s="30">
        <v>1354.99</v>
      </c>
      <c r="I2" s="43">
        <v>1000</v>
      </c>
      <c r="J2" s="43">
        <v>0</v>
      </c>
      <c r="K2" s="43">
        <v>0</v>
      </c>
      <c r="L2" s="43">
        <v>0</v>
      </c>
      <c r="M2" s="43">
        <v>0</v>
      </c>
      <c r="N2" s="67">
        <v>0</v>
      </c>
    </row>
    <row r="3" spans="1:15" ht="16" thickBot="1" x14ac:dyDescent="0.4">
      <c r="A3" s="7" t="s">
        <v>10</v>
      </c>
      <c r="B3" s="53" t="s">
        <v>89</v>
      </c>
      <c r="C3" s="3" t="s">
        <v>22</v>
      </c>
      <c r="D3" s="3" t="s">
        <v>24</v>
      </c>
      <c r="E3" s="27"/>
      <c r="F3" s="27"/>
      <c r="G3" s="27"/>
      <c r="H3" s="30"/>
      <c r="I3" s="27"/>
      <c r="J3" s="27"/>
      <c r="K3" s="27"/>
      <c r="L3" s="27"/>
      <c r="M3" s="27"/>
      <c r="N3" s="44"/>
    </row>
    <row r="4" spans="1:15" ht="16" thickBot="1" x14ac:dyDescent="0.4">
      <c r="A4" s="7" t="s">
        <v>10</v>
      </c>
      <c r="B4" s="64" t="s">
        <v>90</v>
      </c>
      <c r="C4" s="3" t="s">
        <v>22</v>
      </c>
      <c r="D4" s="3" t="s">
        <v>25</v>
      </c>
      <c r="E4" s="27">
        <v>5983367.3899999997</v>
      </c>
      <c r="F4" s="27">
        <v>1556457.12</v>
      </c>
      <c r="G4" s="27">
        <v>93033.69</v>
      </c>
      <c r="H4" s="30">
        <v>8227364.8600000003</v>
      </c>
      <c r="I4" s="27">
        <v>5944514.1299999999</v>
      </c>
      <c r="J4" s="27">
        <v>29875</v>
      </c>
      <c r="K4" s="27">
        <v>7857.32</v>
      </c>
      <c r="L4" s="43">
        <v>0</v>
      </c>
      <c r="M4" s="43">
        <v>125</v>
      </c>
      <c r="N4" s="68">
        <v>995.94</v>
      </c>
    </row>
    <row r="5" spans="1:15" ht="16" thickBot="1" x14ac:dyDescent="0.4">
      <c r="A5" s="7" t="s">
        <v>10</v>
      </c>
      <c r="B5" s="53" t="s">
        <v>90</v>
      </c>
      <c r="C5" s="3" t="s">
        <v>26</v>
      </c>
      <c r="D5" s="3" t="s">
        <v>27</v>
      </c>
      <c r="E5" s="27">
        <v>982</v>
      </c>
      <c r="F5" s="27">
        <v>832</v>
      </c>
      <c r="G5" s="27">
        <v>832</v>
      </c>
      <c r="H5" s="30">
        <v>150</v>
      </c>
      <c r="I5" s="27">
        <v>982</v>
      </c>
      <c r="J5" s="37">
        <v>0</v>
      </c>
      <c r="K5" s="27">
        <v>0</v>
      </c>
      <c r="L5" s="43">
        <v>0</v>
      </c>
      <c r="M5" s="43">
        <v>0</v>
      </c>
      <c r="N5" s="44">
        <v>0</v>
      </c>
    </row>
    <row r="6" spans="1:15" ht="16" thickBot="1" x14ac:dyDescent="0.4">
      <c r="A6" s="7" t="s">
        <v>10</v>
      </c>
      <c r="B6" s="64" t="s">
        <v>90</v>
      </c>
      <c r="C6" s="3" t="s">
        <v>26</v>
      </c>
      <c r="D6" s="3" t="s">
        <v>28</v>
      </c>
      <c r="E6" s="27"/>
      <c r="F6" s="27"/>
      <c r="G6" s="27"/>
      <c r="H6" s="30"/>
      <c r="I6" s="27"/>
      <c r="J6" s="44"/>
      <c r="K6" s="44"/>
      <c r="L6" s="44"/>
      <c r="M6" s="44"/>
      <c r="N6" s="44"/>
    </row>
    <row r="7" spans="1:15" ht="16" thickBot="1" x14ac:dyDescent="0.4">
      <c r="A7" s="7" t="s">
        <v>10</v>
      </c>
      <c r="B7" s="54" t="s">
        <v>90</v>
      </c>
      <c r="C7" s="3" t="s">
        <v>29</v>
      </c>
      <c r="D7" s="3" t="s">
        <v>30</v>
      </c>
      <c r="E7" s="27">
        <v>1166570.3700000001</v>
      </c>
      <c r="F7" s="45">
        <v>20817.419999999998</v>
      </c>
      <c r="G7" s="37">
        <v>350</v>
      </c>
      <c r="H7" s="36">
        <v>1192504.7</v>
      </c>
      <c r="I7" s="27">
        <v>161471</v>
      </c>
      <c r="J7" s="45"/>
      <c r="K7" s="37">
        <v>5099.37</v>
      </c>
      <c r="L7" s="45">
        <v>1000000</v>
      </c>
      <c r="M7" s="46">
        <v>0</v>
      </c>
      <c r="N7" s="44">
        <v>0</v>
      </c>
    </row>
    <row r="8" spans="1:15" ht="16" thickBot="1" x14ac:dyDescent="0.4">
      <c r="A8" s="7" t="s">
        <v>10</v>
      </c>
      <c r="B8" s="64" t="s">
        <v>90</v>
      </c>
      <c r="C8" s="3" t="s">
        <v>29</v>
      </c>
      <c r="D8" s="3" t="s">
        <v>31</v>
      </c>
      <c r="E8" s="27">
        <v>2285622.14</v>
      </c>
      <c r="F8" s="27">
        <v>1311754.1299999999</v>
      </c>
      <c r="G8" s="27">
        <v>66141.649999999994</v>
      </c>
      <c r="H8" s="30">
        <v>3207043.65</v>
      </c>
      <c r="I8" s="27">
        <v>2240508.630000052</v>
      </c>
      <c r="J8" s="27">
        <v>35000</v>
      </c>
      <c r="K8" s="27">
        <v>10100</v>
      </c>
      <c r="L8" s="27">
        <v>0</v>
      </c>
      <c r="M8" s="27"/>
      <c r="N8" s="44">
        <v>13.51</v>
      </c>
    </row>
    <row r="9" spans="1:15" ht="16" thickBot="1" x14ac:dyDescent="0.4">
      <c r="A9" s="7" t="s">
        <v>10</v>
      </c>
      <c r="B9" s="53" t="s">
        <v>89</v>
      </c>
      <c r="C9" s="3" t="s">
        <v>29</v>
      </c>
      <c r="D9" s="3" t="s">
        <v>32</v>
      </c>
      <c r="E9" s="27">
        <v>0</v>
      </c>
      <c r="F9" s="27">
        <v>3000</v>
      </c>
      <c r="G9" s="27">
        <v>0</v>
      </c>
      <c r="H9" s="30">
        <v>0</v>
      </c>
      <c r="I9" s="27">
        <v>0</v>
      </c>
      <c r="J9" s="27">
        <v>0</v>
      </c>
      <c r="K9" s="43">
        <v>0</v>
      </c>
      <c r="L9" s="43">
        <v>0</v>
      </c>
      <c r="M9" s="43">
        <v>0</v>
      </c>
      <c r="N9" s="44">
        <v>0</v>
      </c>
    </row>
    <row r="10" spans="1:15" ht="16" thickBot="1" x14ac:dyDescent="0.4">
      <c r="A10" s="7" t="s">
        <v>10</v>
      </c>
      <c r="B10" s="64" t="s">
        <v>90</v>
      </c>
      <c r="C10" s="3" t="s">
        <v>29</v>
      </c>
      <c r="D10" s="3" t="s">
        <v>33</v>
      </c>
      <c r="E10" s="27">
        <v>553714.27</v>
      </c>
      <c r="F10" s="27">
        <v>58504.02</v>
      </c>
      <c r="G10" s="27">
        <v>3875</v>
      </c>
      <c r="H10" s="30">
        <v>495210.25</v>
      </c>
      <c r="I10" s="27">
        <v>546713.75</v>
      </c>
      <c r="J10" s="27">
        <v>0</v>
      </c>
      <c r="K10" s="27">
        <v>7000</v>
      </c>
      <c r="L10" s="43">
        <v>0</v>
      </c>
      <c r="M10" s="43">
        <v>0</v>
      </c>
      <c r="N10" s="44">
        <v>0.52</v>
      </c>
    </row>
    <row r="11" spans="1:15" ht="16" thickBot="1" x14ac:dyDescent="0.4">
      <c r="A11" s="8" t="s">
        <v>10</v>
      </c>
      <c r="B11" s="55" t="s">
        <v>90</v>
      </c>
      <c r="C11" s="4" t="s">
        <v>29</v>
      </c>
      <c r="D11" s="4" t="s">
        <v>34</v>
      </c>
      <c r="E11" s="33">
        <v>51011.06</v>
      </c>
      <c r="F11" s="33">
        <v>623.13</v>
      </c>
      <c r="G11" s="33">
        <v>0</v>
      </c>
      <c r="H11" s="35">
        <v>63386.28</v>
      </c>
      <c r="I11" s="33">
        <v>0</v>
      </c>
      <c r="J11" s="33">
        <v>0</v>
      </c>
      <c r="K11" s="33">
        <v>0</v>
      </c>
      <c r="L11" s="33">
        <v>51011.06</v>
      </c>
      <c r="M11" s="33"/>
      <c r="N11" s="33">
        <v>0</v>
      </c>
    </row>
    <row r="12" spans="1:15" ht="16" thickBot="1" x14ac:dyDescent="0.4">
      <c r="A12" s="6" t="s">
        <v>11</v>
      </c>
      <c r="B12" s="64" t="s">
        <v>89</v>
      </c>
      <c r="C12" s="3" t="s">
        <v>22</v>
      </c>
      <c r="D12" s="3" t="s">
        <v>35</v>
      </c>
      <c r="E12" s="27">
        <v>51311.5</v>
      </c>
      <c r="F12" s="27">
        <v>25835.61</v>
      </c>
      <c r="G12" s="43">
        <v>0</v>
      </c>
      <c r="H12" s="30">
        <v>46574.879999999997</v>
      </c>
      <c r="I12" s="27">
        <v>46253.34</v>
      </c>
      <c r="J12" s="43">
        <v>0</v>
      </c>
      <c r="K12" s="27">
        <v>500</v>
      </c>
      <c r="L12" s="27">
        <v>0</v>
      </c>
      <c r="M12" s="27">
        <v>0</v>
      </c>
      <c r="N12" s="44">
        <v>4558.16</v>
      </c>
    </row>
    <row r="13" spans="1:15" ht="16" thickBot="1" x14ac:dyDescent="0.4">
      <c r="A13" s="7" t="s">
        <v>11</v>
      </c>
      <c r="B13" s="53" t="s">
        <v>90</v>
      </c>
      <c r="C13" s="3" t="s">
        <v>22</v>
      </c>
      <c r="D13" s="3" t="s">
        <v>36</v>
      </c>
      <c r="E13" s="27">
        <v>200</v>
      </c>
      <c r="F13" s="27">
        <v>4053.34</v>
      </c>
      <c r="G13" s="43">
        <v>0</v>
      </c>
      <c r="H13" s="30">
        <v>196.07</v>
      </c>
      <c r="I13" s="27">
        <v>200</v>
      </c>
      <c r="J13" s="27">
        <v>0</v>
      </c>
      <c r="K13" s="27">
        <v>0</v>
      </c>
      <c r="L13" s="43">
        <v>0</v>
      </c>
      <c r="M13" s="43">
        <v>0</v>
      </c>
      <c r="N13" s="44">
        <v>0</v>
      </c>
    </row>
    <row r="14" spans="1:15" ht="16" thickBot="1" x14ac:dyDescent="0.4">
      <c r="A14" s="7" t="s">
        <v>11</v>
      </c>
      <c r="B14" s="64" t="s">
        <v>90</v>
      </c>
      <c r="C14" s="3" t="s">
        <v>22</v>
      </c>
      <c r="D14" s="3" t="s">
        <v>37</v>
      </c>
      <c r="E14" s="27"/>
      <c r="F14" s="27"/>
      <c r="G14" s="27"/>
      <c r="H14" s="30"/>
      <c r="I14" s="27"/>
      <c r="J14" s="27"/>
      <c r="K14" s="27"/>
      <c r="L14" s="27"/>
      <c r="M14" s="27"/>
      <c r="N14" s="44"/>
    </row>
    <row r="15" spans="1:15" ht="16" thickBot="1" x14ac:dyDescent="0.4">
      <c r="A15" s="7" t="s">
        <v>11</v>
      </c>
      <c r="B15" s="53" t="s">
        <v>90</v>
      </c>
      <c r="C15" s="3" t="s">
        <v>22</v>
      </c>
      <c r="D15" s="3" t="s">
        <v>38</v>
      </c>
      <c r="E15" s="27">
        <v>400194.84</v>
      </c>
      <c r="F15" s="27">
        <v>149620.9</v>
      </c>
      <c r="G15" s="27">
        <v>6843.3</v>
      </c>
      <c r="H15" s="30">
        <v>312869.82</v>
      </c>
      <c r="I15" s="27">
        <v>378982.33999999997</v>
      </c>
      <c r="J15" s="27">
        <v>0</v>
      </c>
      <c r="K15" s="27">
        <v>3712.5</v>
      </c>
      <c r="L15" s="27">
        <v>17500</v>
      </c>
      <c r="M15" s="43">
        <v>0</v>
      </c>
      <c r="N15" s="44">
        <v>0</v>
      </c>
    </row>
    <row r="16" spans="1:15" ht="16" thickBot="1" x14ac:dyDescent="0.4">
      <c r="A16" s="7" t="s">
        <v>11</v>
      </c>
      <c r="B16" s="64" t="s">
        <v>89</v>
      </c>
      <c r="C16" s="3" t="s">
        <v>22</v>
      </c>
      <c r="D16" s="3" t="s">
        <v>39</v>
      </c>
      <c r="E16" s="27"/>
      <c r="F16" s="27"/>
      <c r="G16" s="27"/>
      <c r="H16" s="30"/>
      <c r="I16" s="27"/>
      <c r="J16" s="27"/>
      <c r="K16" s="27"/>
      <c r="L16" s="27"/>
      <c r="M16" s="27"/>
      <c r="N16" s="44"/>
    </row>
    <row r="17" spans="1:14" ht="16" thickBot="1" x14ac:dyDescent="0.4">
      <c r="A17" s="7" t="s">
        <v>11</v>
      </c>
      <c r="B17" s="53" t="s">
        <v>90</v>
      </c>
      <c r="C17" s="3" t="s">
        <v>22</v>
      </c>
      <c r="D17" s="3" t="s">
        <v>40</v>
      </c>
      <c r="E17" s="27"/>
      <c r="F17" s="27"/>
      <c r="G17" s="27"/>
      <c r="H17" s="30"/>
      <c r="I17" s="27"/>
      <c r="J17" s="27"/>
      <c r="K17" s="27"/>
      <c r="L17" s="27"/>
      <c r="M17" s="27"/>
      <c r="N17" s="44"/>
    </row>
    <row r="18" spans="1:14" ht="16" thickBot="1" x14ac:dyDescent="0.4">
      <c r="A18" s="7" t="s">
        <v>11</v>
      </c>
      <c r="B18" s="64" t="s">
        <v>89</v>
      </c>
      <c r="C18" s="3" t="s">
        <v>22</v>
      </c>
      <c r="D18" s="3" t="s">
        <v>41</v>
      </c>
      <c r="E18" s="27"/>
      <c r="F18" s="44"/>
      <c r="G18" s="27"/>
      <c r="H18" s="30"/>
      <c r="I18" s="27"/>
      <c r="J18" s="27"/>
      <c r="K18" s="27"/>
      <c r="L18" s="27"/>
      <c r="M18" s="27"/>
      <c r="N18" s="44"/>
    </row>
    <row r="19" spans="1:14" ht="16" thickBot="1" x14ac:dyDescent="0.4">
      <c r="A19" s="7" t="s">
        <v>11</v>
      </c>
      <c r="B19" s="53" t="s">
        <v>90</v>
      </c>
      <c r="C19" s="3" t="s">
        <v>29</v>
      </c>
      <c r="D19" s="3" t="s">
        <v>42</v>
      </c>
      <c r="E19" s="27">
        <v>0</v>
      </c>
      <c r="F19" s="45">
        <v>91</v>
      </c>
      <c r="G19" s="27">
        <v>0</v>
      </c>
      <c r="H19" s="30">
        <v>269.3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44">
        <v>0</v>
      </c>
    </row>
    <row r="20" spans="1:14" ht="16" thickBot="1" x14ac:dyDescent="0.4">
      <c r="A20" s="7" t="s">
        <v>11</v>
      </c>
      <c r="B20" s="64" t="s">
        <v>90</v>
      </c>
      <c r="C20" s="3" t="s">
        <v>29</v>
      </c>
      <c r="D20" s="3" t="s">
        <v>43</v>
      </c>
      <c r="E20" s="27">
        <v>2435.46</v>
      </c>
      <c r="F20" s="27">
        <v>2369.4299999999998</v>
      </c>
      <c r="G20" s="27">
        <v>2369.4299999999998</v>
      </c>
      <c r="H20" s="30">
        <v>66.03</v>
      </c>
      <c r="I20" s="27">
        <v>2435.46</v>
      </c>
      <c r="J20" s="43">
        <v>0</v>
      </c>
      <c r="K20" s="43">
        <v>0</v>
      </c>
      <c r="L20" s="43">
        <v>0</v>
      </c>
      <c r="M20" s="43">
        <v>0</v>
      </c>
      <c r="N20" s="44">
        <v>0</v>
      </c>
    </row>
    <row r="21" spans="1:14" ht="16" thickBot="1" x14ac:dyDescent="0.4">
      <c r="A21" s="7" t="s">
        <v>11</v>
      </c>
      <c r="B21" s="53" t="s">
        <v>89</v>
      </c>
      <c r="C21" s="3" t="s">
        <v>29</v>
      </c>
      <c r="D21" s="3" t="s">
        <v>44</v>
      </c>
      <c r="E21" s="27">
        <v>750</v>
      </c>
      <c r="F21" s="27">
        <v>18217.63</v>
      </c>
      <c r="G21" s="27"/>
      <c r="H21" s="30">
        <v>12868.77</v>
      </c>
      <c r="I21" s="43">
        <v>0</v>
      </c>
      <c r="J21" s="43">
        <v>0</v>
      </c>
      <c r="K21" s="27">
        <v>750</v>
      </c>
      <c r="L21" s="27">
        <v>0</v>
      </c>
      <c r="M21" s="27"/>
      <c r="N21" s="44">
        <v>0</v>
      </c>
    </row>
    <row r="22" spans="1:14" ht="16" thickBot="1" x14ac:dyDescent="0.4">
      <c r="A22" s="7" t="s">
        <v>11</v>
      </c>
      <c r="B22" s="64" t="s">
        <v>90</v>
      </c>
      <c r="C22" s="3" t="s">
        <v>29</v>
      </c>
      <c r="D22" s="3" t="s">
        <v>45</v>
      </c>
      <c r="E22" s="27">
        <v>25080.76</v>
      </c>
      <c r="F22" s="27">
        <v>20517.939999999999</v>
      </c>
      <c r="G22" s="27">
        <v>0</v>
      </c>
      <c r="H22" s="30">
        <v>51947.08</v>
      </c>
      <c r="I22" s="27">
        <v>4180.76</v>
      </c>
      <c r="J22" s="43">
        <v>0</v>
      </c>
      <c r="K22" s="27">
        <v>20900</v>
      </c>
      <c r="L22" s="43">
        <v>0</v>
      </c>
      <c r="M22" s="43">
        <v>0</v>
      </c>
      <c r="N22" s="44">
        <v>0</v>
      </c>
    </row>
    <row r="23" spans="1:14" ht="16" thickBot="1" x14ac:dyDescent="0.4">
      <c r="A23" s="7" t="s">
        <v>11</v>
      </c>
      <c r="B23" s="53" t="s">
        <v>91</v>
      </c>
      <c r="C23" s="3" t="s">
        <v>29</v>
      </c>
      <c r="D23" s="3" t="s">
        <v>46</v>
      </c>
      <c r="E23" s="27"/>
      <c r="F23" s="27"/>
      <c r="G23" s="27"/>
      <c r="H23" s="30"/>
      <c r="I23" s="27"/>
      <c r="J23" s="27"/>
      <c r="K23" s="27"/>
      <c r="L23" s="27"/>
      <c r="M23" s="27"/>
      <c r="N23" s="44"/>
    </row>
    <row r="24" spans="1:14" ht="16" thickBot="1" x14ac:dyDescent="0.4">
      <c r="A24" s="7" t="s">
        <v>11</v>
      </c>
      <c r="B24" s="64" t="s">
        <v>90</v>
      </c>
      <c r="C24" s="3" t="s">
        <v>29</v>
      </c>
      <c r="D24" s="3" t="s">
        <v>47</v>
      </c>
      <c r="E24" s="27">
        <v>43057</v>
      </c>
      <c r="F24" s="27">
        <v>38257.14</v>
      </c>
      <c r="G24" s="27">
        <v>0</v>
      </c>
      <c r="H24" s="30">
        <v>4899.8599999999997</v>
      </c>
      <c r="I24" s="27">
        <v>34057</v>
      </c>
      <c r="J24" s="27">
        <v>0</v>
      </c>
      <c r="K24" s="27">
        <v>1000</v>
      </c>
      <c r="L24" s="27">
        <v>8000</v>
      </c>
      <c r="M24" s="43">
        <v>0</v>
      </c>
      <c r="N24" s="44">
        <v>0</v>
      </c>
    </row>
    <row r="25" spans="1:14" ht="16" thickBot="1" x14ac:dyDescent="0.4">
      <c r="A25" s="7" t="s">
        <v>11</v>
      </c>
      <c r="B25" s="53" t="s">
        <v>90</v>
      </c>
      <c r="C25" s="3" t="s">
        <v>29</v>
      </c>
      <c r="D25" s="3" t="s">
        <v>48</v>
      </c>
      <c r="E25" s="27">
        <v>12188.33</v>
      </c>
      <c r="F25" s="27">
        <v>679.64</v>
      </c>
      <c r="G25" s="27">
        <v>0</v>
      </c>
      <c r="H25" s="30">
        <v>11608.69</v>
      </c>
      <c r="I25" s="43">
        <v>7820</v>
      </c>
      <c r="J25" s="43">
        <v>0</v>
      </c>
      <c r="K25" s="27">
        <v>4368.33</v>
      </c>
      <c r="L25" s="43">
        <v>0</v>
      </c>
      <c r="M25" s="43">
        <v>0</v>
      </c>
      <c r="N25" s="44">
        <v>0</v>
      </c>
    </row>
    <row r="26" spans="1:14" ht="16" thickBot="1" x14ac:dyDescent="0.4">
      <c r="A26" s="8" t="s">
        <v>11</v>
      </c>
      <c r="B26" s="65" t="s">
        <v>90</v>
      </c>
      <c r="C26" s="4" t="s">
        <v>29</v>
      </c>
      <c r="D26" s="4" t="s">
        <v>49</v>
      </c>
      <c r="E26" s="33">
        <v>201336.8</v>
      </c>
      <c r="F26" s="33">
        <v>174407.42</v>
      </c>
      <c r="G26" s="33">
        <v>11245.51</v>
      </c>
      <c r="H26" s="35">
        <v>46408.28</v>
      </c>
      <c r="I26" s="33">
        <v>200145.51</v>
      </c>
      <c r="J26" s="33">
        <v>0</v>
      </c>
      <c r="K26" s="33">
        <v>1000</v>
      </c>
      <c r="L26" s="33">
        <v>0</v>
      </c>
      <c r="M26" s="33">
        <v>0</v>
      </c>
      <c r="N26" s="33">
        <v>191.29</v>
      </c>
    </row>
    <row r="27" spans="1:14" ht="16" thickBot="1" x14ac:dyDescent="0.4">
      <c r="A27" s="6" t="s">
        <v>12</v>
      </c>
      <c r="B27" s="53" t="s">
        <v>90</v>
      </c>
      <c r="C27" s="3" t="s">
        <v>22</v>
      </c>
      <c r="D27" s="3" t="s">
        <v>50</v>
      </c>
      <c r="E27" s="27">
        <v>4305</v>
      </c>
      <c r="F27" s="27">
        <v>140.59</v>
      </c>
      <c r="G27" s="27"/>
      <c r="H27" s="30">
        <v>4286.3100000000004</v>
      </c>
      <c r="I27" s="27">
        <v>4305</v>
      </c>
      <c r="J27" s="27">
        <v>0</v>
      </c>
      <c r="K27" s="43">
        <v>0</v>
      </c>
      <c r="L27" s="43">
        <v>0</v>
      </c>
      <c r="M27" s="43">
        <v>0</v>
      </c>
      <c r="N27" s="44">
        <v>0</v>
      </c>
    </row>
    <row r="28" spans="1:14" ht="16" thickBot="1" x14ac:dyDescent="0.4">
      <c r="A28" s="7" t="s">
        <v>12</v>
      </c>
      <c r="B28" s="64" t="s">
        <v>90</v>
      </c>
      <c r="C28" s="3" t="s">
        <v>22</v>
      </c>
      <c r="D28" s="3" t="s">
        <v>51</v>
      </c>
      <c r="E28" s="27"/>
      <c r="F28" s="27"/>
      <c r="G28" s="27"/>
      <c r="H28" s="30"/>
      <c r="I28" s="27"/>
      <c r="J28" s="27"/>
      <c r="K28" s="27"/>
      <c r="L28" s="27"/>
      <c r="M28" s="27">
        <v>0</v>
      </c>
      <c r="N28" s="44"/>
    </row>
    <row r="29" spans="1:14" ht="16" thickBot="1" x14ac:dyDescent="0.4">
      <c r="A29" s="7" t="s">
        <v>12</v>
      </c>
      <c r="B29" s="53" t="s">
        <v>89</v>
      </c>
      <c r="C29" s="3" t="s">
        <v>22</v>
      </c>
      <c r="D29" s="3" t="s">
        <v>52</v>
      </c>
      <c r="E29" s="27"/>
      <c r="F29" s="27"/>
      <c r="G29" s="27"/>
      <c r="H29" s="30"/>
      <c r="I29" s="27"/>
      <c r="J29" s="27"/>
      <c r="K29" s="27"/>
      <c r="L29" s="27"/>
      <c r="M29" s="27"/>
      <c r="N29" s="44"/>
    </row>
    <row r="30" spans="1:14" ht="16" thickBot="1" x14ac:dyDescent="0.4">
      <c r="A30" s="7" t="s">
        <v>12</v>
      </c>
      <c r="B30" s="64" t="s">
        <v>89</v>
      </c>
      <c r="C30" s="3" t="s">
        <v>29</v>
      </c>
      <c r="D30" s="3" t="s">
        <v>53</v>
      </c>
      <c r="E30" s="27"/>
      <c r="F30" s="27"/>
      <c r="G30" s="27"/>
      <c r="H30" s="30"/>
      <c r="I30" s="27"/>
      <c r="J30" s="27"/>
      <c r="K30" s="27"/>
      <c r="L30" s="27"/>
      <c r="M30" s="27"/>
      <c r="N30" s="44"/>
    </row>
    <row r="31" spans="1:14" ht="16" thickBot="1" x14ac:dyDescent="0.4">
      <c r="A31" s="7" t="s">
        <v>12</v>
      </c>
      <c r="B31" s="53" t="s">
        <v>89</v>
      </c>
      <c r="C31" s="3" t="s">
        <v>29</v>
      </c>
      <c r="D31" s="3" t="s">
        <v>54</v>
      </c>
      <c r="E31" s="27">
        <v>16392.849999999999</v>
      </c>
      <c r="F31" s="27">
        <v>3051.84</v>
      </c>
      <c r="G31" s="27">
        <v>1241.8499999999999</v>
      </c>
      <c r="H31" s="30">
        <v>13680.81</v>
      </c>
      <c r="I31" s="27">
        <v>16392.849999999999</v>
      </c>
      <c r="J31" s="43">
        <v>0</v>
      </c>
      <c r="K31" s="43">
        <v>0</v>
      </c>
      <c r="L31" s="43">
        <v>0</v>
      </c>
      <c r="M31" s="43">
        <v>0</v>
      </c>
      <c r="N31" s="44">
        <v>0</v>
      </c>
    </row>
    <row r="32" spans="1:14" ht="16" thickBot="1" x14ac:dyDescent="0.4">
      <c r="A32" s="7" t="s">
        <v>12</v>
      </c>
      <c r="B32" s="64" t="s">
        <v>90</v>
      </c>
      <c r="C32" s="3" t="s">
        <v>29</v>
      </c>
      <c r="D32" s="3" t="s">
        <v>55</v>
      </c>
      <c r="E32" s="27">
        <v>103050.33</v>
      </c>
      <c r="F32" s="27">
        <v>20852.28</v>
      </c>
      <c r="G32" s="27">
        <v>3109.37</v>
      </c>
      <c r="H32" s="30">
        <v>120479.26</v>
      </c>
      <c r="I32" s="27">
        <v>101800.33</v>
      </c>
      <c r="J32" s="43">
        <v>0</v>
      </c>
      <c r="K32" s="27">
        <v>1250</v>
      </c>
      <c r="L32" s="43">
        <v>0</v>
      </c>
      <c r="M32" s="43">
        <v>0</v>
      </c>
      <c r="N32" s="44">
        <v>0</v>
      </c>
    </row>
    <row r="33" spans="1:14" ht="16" thickBot="1" x14ac:dyDescent="0.4">
      <c r="A33" s="7" t="s">
        <v>12</v>
      </c>
      <c r="B33" s="53" t="s">
        <v>89</v>
      </c>
      <c r="C33" s="3" t="s">
        <v>29</v>
      </c>
      <c r="D33" s="3" t="s">
        <v>56</v>
      </c>
      <c r="E33" s="27">
        <v>86900</v>
      </c>
      <c r="F33" s="27">
        <v>6864.04</v>
      </c>
      <c r="G33" s="27">
        <v>0</v>
      </c>
      <c r="H33" s="30">
        <v>100561.41</v>
      </c>
      <c r="I33" s="27">
        <v>86900</v>
      </c>
      <c r="J33" s="27">
        <v>0</v>
      </c>
      <c r="K33" s="27">
        <v>0</v>
      </c>
      <c r="L33" s="43">
        <v>0</v>
      </c>
      <c r="M33" s="43">
        <v>0</v>
      </c>
      <c r="N33" s="44">
        <v>0</v>
      </c>
    </row>
    <row r="34" spans="1:14" ht="16" thickBot="1" x14ac:dyDescent="0.4">
      <c r="A34" s="8" t="s">
        <v>12</v>
      </c>
      <c r="B34" s="65" t="s">
        <v>89</v>
      </c>
      <c r="C34" s="4" t="s">
        <v>29</v>
      </c>
      <c r="D34" s="4" t="s">
        <v>57</v>
      </c>
      <c r="E34" s="33"/>
      <c r="F34" s="33"/>
      <c r="G34" s="33"/>
      <c r="H34" s="35"/>
      <c r="I34" s="33"/>
      <c r="J34" s="33"/>
      <c r="K34" s="33"/>
      <c r="L34" s="33"/>
      <c r="M34" s="33"/>
      <c r="N34" s="33"/>
    </row>
    <row r="35" spans="1:14" ht="16" thickBot="1" x14ac:dyDescent="0.4">
      <c r="A35" s="6" t="s">
        <v>13</v>
      </c>
      <c r="B35" s="53" t="s">
        <v>89</v>
      </c>
      <c r="C35" s="3" t="s">
        <v>29</v>
      </c>
      <c r="D35" s="3" t="s">
        <v>58</v>
      </c>
      <c r="E35" s="27">
        <v>113900</v>
      </c>
      <c r="F35" s="27">
        <v>82140.95</v>
      </c>
      <c r="G35" s="27">
        <v>0</v>
      </c>
      <c r="H35" s="30">
        <v>390099.44</v>
      </c>
      <c r="I35" s="27">
        <v>104800</v>
      </c>
      <c r="J35" s="27">
        <v>0</v>
      </c>
      <c r="K35" s="27">
        <v>9100</v>
      </c>
      <c r="L35" s="27">
        <v>0</v>
      </c>
      <c r="M35" s="27"/>
      <c r="N35" s="44">
        <v>0</v>
      </c>
    </row>
    <row r="36" spans="1:14" ht="16" thickBot="1" x14ac:dyDescent="0.4">
      <c r="A36" s="8" t="s">
        <v>13</v>
      </c>
      <c r="B36" s="65" t="s">
        <v>89</v>
      </c>
      <c r="C36" s="4" t="s">
        <v>29</v>
      </c>
      <c r="D36" s="4" t="s">
        <v>32</v>
      </c>
      <c r="E36" s="33">
        <v>0</v>
      </c>
      <c r="F36" s="33">
        <v>3000</v>
      </c>
      <c r="G36" s="33">
        <v>0</v>
      </c>
      <c r="H36" s="35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t="16" thickBot="1" x14ac:dyDescent="0.4">
      <c r="A37" s="6" t="s">
        <v>14</v>
      </c>
      <c r="B37" s="53" t="s">
        <v>89</v>
      </c>
      <c r="C37" s="3" t="s">
        <v>22</v>
      </c>
      <c r="D37" s="3" t="s">
        <v>59</v>
      </c>
      <c r="E37" s="27">
        <v>0</v>
      </c>
      <c r="F37" s="27">
        <v>2850</v>
      </c>
      <c r="G37" s="43">
        <v>0</v>
      </c>
      <c r="H37" s="30">
        <v>25794.560000000001</v>
      </c>
      <c r="I37" s="43">
        <v>0</v>
      </c>
      <c r="J37" s="43">
        <v>0</v>
      </c>
      <c r="K37" s="27">
        <v>0</v>
      </c>
      <c r="L37" s="43">
        <v>0</v>
      </c>
      <c r="M37" s="43">
        <v>0</v>
      </c>
      <c r="N37" s="44">
        <v>0</v>
      </c>
    </row>
    <row r="38" spans="1:14" ht="16" thickBot="1" x14ac:dyDescent="0.4">
      <c r="A38" s="7" t="s">
        <v>14</v>
      </c>
      <c r="B38" s="64" t="s">
        <v>90</v>
      </c>
      <c r="C38" s="3" t="s">
        <v>22</v>
      </c>
      <c r="D38" s="3" t="s">
        <v>60</v>
      </c>
      <c r="E38" s="27">
        <v>35243.65</v>
      </c>
      <c r="F38" s="27">
        <v>60018.46</v>
      </c>
      <c r="G38" s="27">
        <v>0</v>
      </c>
      <c r="H38" s="30">
        <v>6609.53</v>
      </c>
      <c r="I38" s="27">
        <v>34743.65</v>
      </c>
      <c r="J38" s="43">
        <v>0</v>
      </c>
      <c r="K38" s="27">
        <v>500</v>
      </c>
      <c r="L38" s="43">
        <v>0</v>
      </c>
      <c r="M38" s="43"/>
      <c r="N38" s="44">
        <v>0</v>
      </c>
    </row>
    <row r="39" spans="1:14" ht="16" thickBot="1" x14ac:dyDescent="0.4">
      <c r="A39" s="7" t="s">
        <v>14</v>
      </c>
      <c r="B39" s="62" t="s">
        <v>90</v>
      </c>
      <c r="C39" s="3" t="s">
        <v>29</v>
      </c>
      <c r="D39" s="3" t="s">
        <v>61</v>
      </c>
      <c r="E39" s="27">
        <v>59605.43</v>
      </c>
      <c r="F39" s="27">
        <v>5654.88</v>
      </c>
      <c r="G39" s="27">
        <v>1280.46</v>
      </c>
      <c r="H39" s="30">
        <v>53950.55</v>
      </c>
      <c r="I39" s="27">
        <v>9550.4500000000007</v>
      </c>
      <c r="J39" s="43">
        <v>0</v>
      </c>
      <c r="K39" s="27">
        <v>0</v>
      </c>
      <c r="L39" s="61">
        <v>50000</v>
      </c>
      <c r="M39" s="43">
        <v>0</v>
      </c>
      <c r="N39" s="69">
        <v>54.98</v>
      </c>
    </row>
    <row r="40" spans="1:14" ht="16" thickBot="1" x14ac:dyDescent="0.4">
      <c r="A40" s="7" t="s">
        <v>14</v>
      </c>
      <c r="B40" s="64" t="s">
        <v>90</v>
      </c>
      <c r="C40" s="3" t="s">
        <v>29</v>
      </c>
      <c r="D40" s="3" t="s">
        <v>62</v>
      </c>
      <c r="E40" s="27">
        <v>95071.02</v>
      </c>
      <c r="F40" s="27">
        <v>51669.23</v>
      </c>
      <c r="G40" s="27">
        <v>6462.9</v>
      </c>
      <c r="H40" s="30">
        <v>280499.84000000003</v>
      </c>
      <c r="I40" s="27">
        <v>93871.02</v>
      </c>
      <c r="J40" s="43">
        <v>0</v>
      </c>
      <c r="K40" s="27">
        <v>1200</v>
      </c>
      <c r="L40" s="43">
        <v>0</v>
      </c>
      <c r="M40" s="43">
        <v>0</v>
      </c>
      <c r="N40" s="44">
        <v>0</v>
      </c>
    </row>
    <row r="41" spans="1:14" ht="16" thickBot="1" x14ac:dyDescent="0.4">
      <c r="A41" s="8" t="s">
        <v>14</v>
      </c>
      <c r="B41" s="55" t="s">
        <v>90</v>
      </c>
      <c r="C41" s="4" t="s">
        <v>29</v>
      </c>
      <c r="D41" s="4" t="s">
        <v>63</v>
      </c>
      <c r="E41" s="33"/>
      <c r="F41" s="33"/>
      <c r="G41" s="33"/>
      <c r="H41" s="35"/>
      <c r="I41" s="33"/>
      <c r="J41" s="33"/>
      <c r="K41" s="33"/>
      <c r="L41" s="33"/>
      <c r="M41" s="33"/>
      <c r="N41" s="33"/>
    </row>
    <row r="42" spans="1:14" ht="16" thickBot="1" x14ac:dyDescent="0.4">
      <c r="A42" s="6" t="s">
        <v>15</v>
      </c>
      <c r="B42" s="64" t="s">
        <v>90</v>
      </c>
      <c r="C42" s="3" t="s">
        <v>22</v>
      </c>
      <c r="D42" s="3" t="s">
        <v>64</v>
      </c>
      <c r="E42" s="27">
        <v>12564.08</v>
      </c>
      <c r="F42" s="27">
        <v>2601.64</v>
      </c>
      <c r="G42" s="27"/>
      <c r="H42" s="30">
        <v>9962.44</v>
      </c>
      <c r="I42" s="44">
        <v>12564.080000000002</v>
      </c>
      <c r="J42" s="43">
        <v>0</v>
      </c>
      <c r="K42" s="43">
        <v>0</v>
      </c>
      <c r="L42" s="43">
        <v>0</v>
      </c>
      <c r="M42" s="43">
        <v>0</v>
      </c>
      <c r="N42" s="44">
        <v>0</v>
      </c>
    </row>
    <row r="43" spans="1:14" ht="16" thickBot="1" x14ac:dyDescent="0.4">
      <c r="A43" s="7" t="s">
        <v>15</v>
      </c>
      <c r="B43" s="53" t="s">
        <v>90</v>
      </c>
      <c r="C43" s="3" t="s">
        <v>29</v>
      </c>
      <c r="D43" s="3" t="s">
        <v>65</v>
      </c>
      <c r="E43" s="27">
        <v>0</v>
      </c>
      <c r="F43" s="27">
        <v>6812.23</v>
      </c>
      <c r="G43" s="27">
        <v>0</v>
      </c>
      <c r="H43" s="30">
        <v>22398.2</v>
      </c>
      <c r="I43" s="47">
        <v>0</v>
      </c>
      <c r="J43" s="27">
        <v>0</v>
      </c>
      <c r="K43" s="27">
        <v>0</v>
      </c>
      <c r="L43" s="43">
        <v>0</v>
      </c>
      <c r="M43" s="43">
        <v>0</v>
      </c>
      <c r="N43" s="44">
        <v>0</v>
      </c>
    </row>
    <row r="44" spans="1:14" ht="16" thickBot="1" x14ac:dyDescent="0.4">
      <c r="A44" s="8" t="s">
        <v>15</v>
      </c>
      <c r="B44" s="65" t="s">
        <v>89</v>
      </c>
      <c r="C44" s="4" t="s">
        <v>29</v>
      </c>
      <c r="D44" s="4" t="s">
        <v>66</v>
      </c>
      <c r="E44" s="33">
        <v>38195.879999999997</v>
      </c>
      <c r="F44" s="33">
        <v>10790.84</v>
      </c>
      <c r="G44" s="33">
        <v>2700.88</v>
      </c>
      <c r="H44" s="35">
        <v>56421.09</v>
      </c>
      <c r="I44" s="33">
        <v>35495</v>
      </c>
      <c r="J44" s="33">
        <v>0</v>
      </c>
      <c r="K44" s="33">
        <v>2700.88</v>
      </c>
      <c r="L44" s="33">
        <v>0</v>
      </c>
      <c r="M44" s="33">
        <v>0</v>
      </c>
      <c r="N44" s="33">
        <v>0</v>
      </c>
    </row>
    <row r="45" spans="1:14" ht="16" thickBot="1" x14ac:dyDescent="0.4">
      <c r="A45" s="6" t="s">
        <v>16</v>
      </c>
      <c r="B45" s="53" t="s">
        <v>89</v>
      </c>
      <c r="C45" s="3" t="s">
        <v>22</v>
      </c>
      <c r="D45" s="3" t="s">
        <v>67</v>
      </c>
      <c r="E45" s="27">
        <v>20482.650000000001</v>
      </c>
      <c r="F45" s="27">
        <v>10770.67</v>
      </c>
      <c r="G45" s="27">
        <v>0</v>
      </c>
      <c r="H45" s="30">
        <v>55503.17</v>
      </c>
      <c r="I45" s="27">
        <v>20482.650000000001</v>
      </c>
      <c r="J45" s="43">
        <v>0</v>
      </c>
      <c r="K45" s="43">
        <v>0</v>
      </c>
      <c r="L45" s="43">
        <v>0</v>
      </c>
      <c r="M45" s="43">
        <v>0</v>
      </c>
      <c r="N45" s="44">
        <v>0</v>
      </c>
    </row>
    <row r="46" spans="1:14" ht="16" thickBot="1" x14ac:dyDescent="0.4">
      <c r="A46" s="7" t="s">
        <v>16</v>
      </c>
      <c r="B46" s="64" t="s">
        <v>90</v>
      </c>
      <c r="C46" s="3" t="s">
        <v>29</v>
      </c>
      <c r="D46" s="3" t="s">
        <v>68</v>
      </c>
      <c r="E46" s="27">
        <v>33485</v>
      </c>
      <c r="F46" s="27">
        <v>6919.21</v>
      </c>
      <c r="G46" s="27"/>
      <c r="H46" s="30">
        <v>36171.14</v>
      </c>
      <c r="I46" s="27">
        <v>33385</v>
      </c>
      <c r="J46" s="27">
        <v>50</v>
      </c>
      <c r="K46" s="43">
        <v>0</v>
      </c>
      <c r="L46" s="43">
        <v>0</v>
      </c>
      <c r="M46" s="43">
        <v>0</v>
      </c>
      <c r="N46" s="44">
        <v>0</v>
      </c>
    </row>
    <row r="47" spans="1:14" ht="16" thickBot="1" x14ac:dyDescent="0.4">
      <c r="A47" s="8" t="s">
        <v>16</v>
      </c>
      <c r="B47" s="55" t="s">
        <v>90</v>
      </c>
      <c r="C47" s="4" t="s">
        <v>29</v>
      </c>
      <c r="D47" s="4" t="s">
        <v>69</v>
      </c>
      <c r="E47" s="33">
        <v>14466.53</v>
      </c>
      <c r="F47" s="33">
        <v>1258.72</v>
      </c>
      <c r="G47" s="33">
        <v>291.52999999999997</v>
      </c>
      <c r="H47" s="35">
        <v>13207.81</v>
      </c>
      <c r="I47" s="33">
        <v>14466.53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</row>
    <row r="48" spans="1:14" ht="16" thickBot="1" x14ac:dyDescent="0.4">
      <c r="A48" s="6" t="s">
        <v>17</v>
      </c>
      <c r="B48" s="64" t="s">
        <v>90</v>
      </c>
      <c r="C48" s="3" t="s">
        <v>22</v>
      </c>
      <c r="D48" s="3" t="s">
        <v>70</v>
      </c>
      <c r="E48" s="27">
        <v>285</v>
      </c>
      <c r="F48" s="27">
        <v>2956.38</v>
      </c>
      <c r="G48" s="27">
        <v>0</v>
      </c>
      <c r="H48" s="30">
        <v>2533</v>
      </c>
      <c r="I48" s="43">
        <v>135</v>
      </c>
      <c r="J48" s="43">
        <v>0</v>
      </c>
      <c r="K48" s="43">
        <v>0</v>
      </c>
      <c r="L48" s="43">
        <v>150</v>
      </c>
      <c r="M48" s="43">
        <v>0</v>
      </c>
      <c r="N48" s="44">
        <v>0</v>
      </c>
    </row>
    <row r="49" spans="1:14" ht="16" thickBot="1" x14ac:dyDescent="0.4">
      <c r="A49" s="7" t="s">
        <v>17</v>
      </c>
      <c r="B49" s="53" t="s">
        <v>90</v>
      </c>
      <c r="C49" s="3" t="s">
        <v>29</v>
      </c>
      <c r="D49" s="3" t="s">
        <v>71</v>
      </c>
      <c r="E49" s="27">
        <v>59707.12</v>
      </c>
      <c r="F49" s="27">
        <v>16531.59</v>
      </c>
      <c r="G49" s="27">
        <v>0</v>
      </c>
      <c r="H49" s="30">
        <v>44975.51</v>
      </c>
      <c r="I49" s="27">
        <v>4682.12</v>
      </c>
      <c r="J49" s="27">
        <v>25</v>
      </c>
      <c r="K49" s="27">
        <v>0</v>
      </c>
      <c r="L49" s="27">
        <v>55000</v>
      </c>
      <c r="M49" s="27">
        <v>0</v>
      </c>
      <c r="N49" s="44">
        <v>0</v>
      </c>
    </row>
    <row r="50" spans="1:14" ht="16" thickBot="1" x14ac:dyDescent="0.4">
      <c r="A50" s="7" t="s">
        <v>17</v>
      </c>
      <c r="B50" s="64" t="s">
        <v>91</v>
      </c>
      <c r="C50" s="3" t="s">
        <v>29</v>
      </c>
      <c r="D50" s="3" t="s">
        <v>46</v>
      </c>
      <c r="E50" s="27">
        <v>901</v>
      </c>
      <c r="F50" s="27">
        <v>0</v>
      </c>
      <c r="G50" s="27">
        <v>0</v>
      </c>
      <c r="H50" s="30">
        <v>1001</v>
      </c>
      <c r="I50" s="27">
        <v>901</v>
      </c>
      <c r="J50" s="27">
        <v>0</v>
      </c>
      <c r="K50" s="27">
        <v>0</v>
      </c>
      <c r="L50" s="27">
        <v>0</v>
      </c>
      <c r="M50" s="27">
        <v>0</v>
      </c>
      <c r="N50" s="44">
        <v>0</v>
      </c>
    </row>
    <row r="51" spans="1:14" ht="16" thickBot="1" x14ac:dyDescent="0.4">
      <c r="A51" s="8" t="s">
        <v>17</v>
      </c>
      <c r="B51" s="55" t="s">
        <v>90</v>
      </c>
      <c r="C51" s="4" t="s">
        <v>29</v>
      </c>
      <c r="D51" s="4" t="s">
        <v>72</v>
      </c>
      <c r="E51" s="33">
        <v>3850</v>
      </c>
      <c r="F51" s="33">
        <v>1133.1099999999999</v>
      </c>
      <c r="G51" s="33">
        <v>0</v>
      </c>
      <c r="H51" s="35">
        <v>2716.89</v>
      </c>
      <c r="I51" s="33">
        <v>3850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</row>
    <row r="52" spans="1:14" ht="16" thickBot="1" x14ac:dyDescent="0.4">
      <c r="A52" s="6" t="s">
        <v>18</v>
      </c>
      <c r="B52" s="64" t="s">
        <v>90</v>
      </c>
      <c r="C52" s="3" t="s">
        <v>22</v>
      </c>
      <c r="D52" s="3" t="s">
        <v>73</v>
      </c>
      <c r="E52" s="27"/>
      <c r="F52" s="27"/>
      <c r="G52" s="27"/>
      <c r="H52" s="30"/>
      <c r="I52" s="27"/>
      <c r="J52" s="27"/>
      <c r="K52" s="27"/>
      <c r="L52" s="27"/>
      <c r="M52" s="27"/>
      <c r="N52" s="44"/>
    </row>
    <row r="53" spans="1:14" ht="16" thickBot="1" x14ac:dyDescent="0.4">
      <c r="A53" s="7" t="s">
        <v>18</v>
      </c>
      <c r="B53" s="53" t="s">
        <v>90</v>
      </c>
      <c r="C53" s="3" t="s">
        <v>22</v>
      </c>
      <c r="D53" s="3" t="s">
        <v>74</v>
      </c>
      <c r="E53" s="27">
        <v>183578.84</v>
      </c>
      <c r="F53" s="27">
        <v>69876.33</v>
      </c>
      <c r="G53" s="27">
        <v>1258.8</v>
      </c>
      <c r="H53" s="30">
        <v>124362.26</v>
      </c>
      <c r="I53" s="27">
        <v>182978.84</v>
      </c>
      <c r="J53" s="43">
        <v>0</v>
      </c>
      <c r="K53" s="27">
        <v>600</v>
      </c>
      <c r="L53" s="43">
        <v>0</v>
      </c>
      <c r="M53" s="43">
        <v>0</v>
      </c>
      <c r="N53" s="44">
        <v>0</v>
      </c>
    </row>
    <row r="54" spans="1:14" ht="16" thickBot="1" x14ac:dyDescent="0.4">
      <c r="A54" s="8" t="s">
        <v>18</v>
      </c>
      <c r="B54" s="65" t="s">
        <v>90</v>
      </c>
      <c r="C54" s="4" t="s">
        <v>29</v>
      </c>
      <c r="D54" s="4" t="s">
        <v>75</v>
      </c>
      <c r="E54" s="33">
        <v>315381</v>
      </c>
      <c r="F54" s="33">
        <v>18893.310000000001</v>
      </c>
      <c r="G54" s="33">
        <v>326</v>
      </c>
      <c r="H54" s="35">
        <v>516490.79</v>
      </c>
      <c r="I54" s="33">
        <v>64881</v>
      </c>
      <c r="J54" s="33">
        <v>0</v>
      </c>
      <c r="K54" s="33">
        <v>500</v>
      </c>
      <c r="L54" s="33">
        <v>250000</v>
      </c>
      <c r="M54" s="33">
        <v>0</v>
      </c>
      <c r="N54" s="33">
        <v>0</v>
      </c>
    </row>
    <row r="55" spans="1:14" ht="31.5" thickBot="1" x14ac:dyDescent="0.4">
      <c r="A55" s="9" t="s">
        <v>19</v>
      </c>
      <c r="B55" s="55" t="s">
        <v>89</v>
      </c>
      <c r="C55" s="4" t="s">
        <v>29</v>
      </c>
      <c r="D55" s="4" t="s">
        <v>76</v>
      </c>
      <c r="E55" s="33">
        <v>138928.19</v>
      </c>
      <c r="F55" s="33">
        <v>17022.52</v>
      </c>
      <c r="G55" s="33">
        <v>2268.19</v>
      </c>
      <c r="H55" s="35">
        <v>163945.51</v>
      </c>
      <c r="I55" s="33">
        <v>119511.42</v>
      </c>
      <c r="J55" s="33">
        <v>6125.62</v>
      </c>
      <c r="K55" s="33">
        <v>13291.15</v>
      </c>
      <c r="L55" s="33">
        <v>0</v>
      </c>
      <c r="M55" s="33">
        <v>0</v>
      </c>
      <c r="N55" s="33">
        <v>0</v>
      </c>
    </row>
    <row r="56" spans="1:14" x14ac:dyDescent="0.35">
      <c r="A56" s="3" t="s">
        <v>20</v>
      </c>
      <c r="B56" s="70" t="s">
        <v>90</v>
      </c>
      <c r="C56" s="3" t="s">
        <v>29</v>
      </c>
      <c r="D56" s="3" t="s">
        <v>77</v>
      </c>
      <c r="E56" s="44">
        <v>441106.94</v>
      </c>
      <c r="F56" s="44">
        <v>56106.91</v>
      </c>
      <c r="G56" s="44">
        <v>6777.94</v>
      </c>
      <c r="H56" s="30">
        <v>458534</v>
      </c>
      <c r="I56" s="44">
        <v>435306.94</v>
      </c>
      <c r="J56" s="44">
        <v>100</v>
      </c>
      <c r="K56" s="44">
        <v>5700</v>
      </c>
      <c r="L56" s="44">
        <v>0</v>
      </c>
      <c r="M56" s="44">
        <v>0</v>
      </c>
      <c r="N56" s="44">
        <v>0</v>
      </c>
    </row>
    <row r="58" spans="1:14" x14ac:dyDescent="0.35">
      <c r="H58" s="10"/>
      <c r="I58" s="10"/>
    </row>
    <row r="60" spans="1:14" x14ac:dyDescent="0.35">
      <c r="H60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BF08-B21C-4E70-BAF1-4B78196C4AEE}">
  <dimension ref="A1:L56"/>
  <sheetViews>
    <sheetView workbookViewId="0">
      <pane ySplit="1" topLeftCell="A44" activePane="bottomLeft" state="frozen"/>
      <selection pane="bottomLeft" sqref="A1:H56"/>
    </sheetView>
  </sheetViews>
  <sheetFormatPr defaultRowHeight="14.5" x14ac:dyDescent="0.35"/>
  <cols>
    <col min="1" max="1" width="16.26953125" customWidth="1"/>
    <col min="2" max="2" width="17.81640625" customWidth="1"/>
    <col min="3" max="3" width="25.54296875" customWidth="1"/>
    <col min="4" max="4" width="17.90625" customWidth="1"/>
    <col min="5" max="5" width="25.90625" style="11" customWidth="1"/>
    <col min="6" max="6" width="19.54296875" style="11" customWidth="1"/>
    <col min="7" max="7" width="22.7265625" style="11" customWidth="1"/>
    <col min="8" max="8" width="18.7265625" style="11" customWidth="1"/>
    <col min="9" max="9" width="23.36328125" style="11" customWidth="1"/>
    <col min="10" max="10" width="32.81640625" style="11" customWidth="1"/>
    <col min="11" max="11" width="17.26953125" style="23" customWidth="1"/>
    <col min="12" max="12" width="122.6328125" bestFit="1" customWidth="1"/>
  </cols>
  <sheetData>
    <row r="1" spans="1:12" s="2" customFormat="1" ht="29.5" thickBot="1" x14ac:dyDescent="0.4">
      <c r="A1" s="4" t="s">
        <v>21</v>
      </c>
      <c r="B1" s="56" t="s">
        <v>88</v>
      </c>
      <c r="C1" s="5" t="s">
        <v>1</v>
      </c>
      <c r="D1" s="5" t="s">
        <v>0</v>
      </c>
      <c r="E1" s="13" t="s">
        <v>79</v>
      </c>
      <c r="F1" s="14" t="s">
        <v>80</v>
      </c>
      <c r="G1" s="15" t="s">
        <v>81</v>
      </c>
      <c r="H1" s="16" t="s">
        <v>82</v>
      </c>
      <c r="I1" s="16" t="s">
        <v>83</v>
      </c>
      <c r="J1" s="17" t="s">
        <v>84</v>
      </c>
      <c r="K1" s="22" t="s">
        <v>85</v>
      </c>
      <c r="L1" s="12" t="s">
        <v>9</v>
      </c>
    </row>
    <row r="2" spans="1:12" ht="16" thickBot="1" x14ac:dyDescent="0.4">
      <c r="A2" s="6" t="s">
        <v>10</v>
      </c>
      <c r="B2" s="53" t="s">
        <v>89</v>
      </c>
      <c r="C2" s="3" t="s">
        <v>22</v>
      </c>
      <c r="D2" s="3" t="s">
        <v>23</v>
      </c>
      <c r="E2" s="21">
        <v>1000</v>
      </c>
      <c r="F2" s="27">
        <v>1000</v>
      </c>
      <c r="G2" s="27">
        <v>0</v>
      </c>
      <c r="H2" s="28">
        <v>0</v>
      </c>
      <c r="I2" s="27">
        <f>F2-H2</f>
        <v>1000</v>
      </c>
      <c r="J2" s="27">
        <f>E2-H2</f>
        <v>1000</v>
      </c>
      <c r="K2" s="29">
        <f>I2/J2</f>
        <v>1</v>
      </c>
      <c r="L2" s="49" t="s">
        <v>127</v>
      </c>
    </row>
    <row r="3" spans="1:12" ht="16" thickBot="1" x14ac:dyDescent="0.4">
      <c r="A3" s="7" t="s">
        <v>10</v>
      </c>
      <c r="B3" s="53" t="s">
        <v>89</v>
      </c>
      <c r="C3" s="3" t="s">
        <v>22</v>
      </c>
      <c r="D3" s="3" t="s">
        <v>24</v>
      </c>
      <c r="E3" s="21"/>
      <c r="F3" s="27"/>
      <c r="G3" s="27"/>
      <c r="H3" s="30"/>
      <c r="I3" s="27">
        <f t="shared" ref="I3:I56" si="0">F3-H3</f>
        <v>0</v>
      </c>
      <c r="J3" s="27">
        <f t="shared" ref="J3:J56" si="1">E3-H3</f>
        <v>0</v>
      </c>
      <c r="K3" s="29" t="e">
        <f t="shared" ref="K3:K56" si="2">I3/J3</f>
        <v>#DIV/0!</v>
      </c>
      <c r="L3" s="50"/>
    </row>
    <row r="4" spans="1:12" ht="16" thickBot="1" x14ac:dyDescent="0.4">
      <c r="A4" s="7" t="s">
        <v>10</v>
      </c>
      <c r="B4" s="53" t="s">
        <v>90</v>
      </c>
      <c r="C4" s="3" t="s">
        <v>22</v>
      </c>
      <c r="D4" s="3" t="s">
        <v>25</v>
      </c>
      <c r="E4" s="21">
        <v>5841633.9700000007</v>
      </c>
      <c r="F4" s="27">
        <v>4162254.2799999993</v>
      </c>
      <c r="G4" s="27">
        <v>1679379.6900000013</v>
      </c>
      <c r="H4" s="30">
        <v>0</v>
      </c>
      <c r="I4" s="27">
        <f t="shared" si="0"/>
        <v>4162254.2799999993</v>
      </c>
      <c r="J4" s="27">
        <f t="shared" si="1"/>
        <v>5841633.9700000007</v>
      </c>
      <c r="K4" s="29">
        <f t="shared" si="2"/>
        <v>0.71251541972254018</v>
      </c>
      <c r="L4" s="71" t="s">
        <v>106</v>
      </c>
    </row>
    <row r="5" spans="1:12" ht="16" thickBot="1" x14ac:dyDescent="0.4">
      <c r="A5" s="7" t="s">
        <v>10</v>
      </c>
      <c r="B5" s="53" t="s">
        <v>90</v>
      </c>
      <c r="C5" s="3" t="s">
        <v>26</v>
      </c>
      <c r="D5" s="3" t="s">
        <v>27</v>
      </c>
      <c r="E5" s="21">
        <v>982</v>
      </c>
      <c r="F5" s="27">
        <v>982</v>
      </c>
      <c r="G5" s="27">
        <v>0</v>
      </c>
      <c r="H5" s="30">
        <v>0</v>
      </c>
      <c r="I5" s="27">
        <f t="shared" si="0"/>
        <v>982</v>
      </c>
      <c r="J5" s="27">
        <f t="shared" si="1"/>
        <v>982</v>
      </c>
      <c r="K5" s="29">
        <f t="shared" si="2"/>
        <v>1</v>
      </c>
      <c r="L5" s="71" t="s">
        <v>107</v>
      </c>
    </row>
    <row r="6" spans="1:12" ht="16" thickBot="1" x14ac:dyDescent="0.4">
      <c r="A6" s="7" t="s">
        <v>10</v>
      </c>
      <c r="B6" s="53" t="s">
        <v>90</v>
      </c>
      <c r="C6" s="3" t="s">
        <v>26</v>
      </c>
      <c r="D6" s="26" t="s">
        <v>28</v>
      </c>
      <c r="E6" s="42"/>
      <c r="F6" s="37"/>
      <c r="G6" s="27"/>
      <c r="H6" s="30"/>
      <c r="I6" s="27">
        <f t="shared" si="0"/>
        <v>0</v>
      </c>
      <c r="J6" s="27">
        <f t="shared" si="1"/>
        <v>0</v>
      </c>
      <c r="K6" s="29" t="e">
        <f t="shared" si="2"/>
        <v>#DIV/0!</v>
      </c>
      <c r="L6" s="50"/>
    </row>
    <row r="7" spans="1:12" s="11" customFormat="1" ht="16" thickBot="1" x14ac:dyDescent="0.4">
      <c r="A7" s="19" t="s">
        <v>10</v>
      </c>
      <c r="B7" s="54" t="s">
        <v>90</v>
      </c>
      <c r="C7" s="20" t="s">
        <v>29</v>
      </c>
      <c r="D7" s="20" t="s">
        <v>30</v>
      </c>
      <c r="E7" s="41">
        <v>1166104.3700000001</v>
      </c>
      <c r="F7" s="27">
        <v>1164604.3700000001</v>
      </c>
      <c r="G7" s="27">
        <v>1500</v>
      </c>
      <c r="H7" s="36">
        <v>1000000</v>
      </c>
      <c r="I7" s="27">
        <f t="shared" si="0"/>
        <v>164604.37000000011</v>
      </c>
      <c r="J7" s="27">
        <f t="shared" si="1"/>
        <v>166104.37000000011</v>
      </c>
      <c r="K7" s="31">
        <f t="shared" si="2"/>
        <v>0.99096953319169145</v>
      </c>
      <c r="L7" s="74" t="s">
        <v>124</v>
      </c>
    </row>
    <row r="8" spans="1:12" ht="16" thickBot="1" x14ac:dyDescent="0.4">
      <c r="A8" s="7" t="s">
        <v>10</v>
      </c>
      <c r="B8" s="53" t="s">
        <v>90</v>
      </c>
      <c r="C8" s="3" t="s">
        <v>29</v>
      </c>
      <c r="D8" s="3" t="s">
        <v>31</v>
      </c>
      <c r="E8" s="21">
        <v>1978124.0000000279</v>
      </c>
      <c r="F8" s="27">
        <v>1790746.5000000284</v>
      </c>
      <c r="G8" s="27">
        <v>187377.49999999965</v>
      </c>
      <c r="H8" s="32">
        <v>0</v>
      </c>
      <c r="I8" s="27">
        <f t="shared" si="0"/>
        <v>1790746.5000000284</v>
      </c>
      <c r="J8" s="27">
        <f t="shared" si="1"/>
        <v>1978124.0000000279</v>
      </c>
      <c r="K8" s="29">
        <f t="shared" si="2"/>
        <v>0.90527514958617517</v>
      </c>
      <c r="L8" s="71" t="s">
        <v>125</v>
      </c>
    </row>
    <row r="9" spans="1:12" ht="16" thickBot="1" x14ac:dyDescent="0.4">
      <c r="A9" s="7" t="s">
        <v>10</v>
      </c>
      <c r="B9" s="53" t="s">
        <v>89</v>
      </c>
      <c r="C9" s="3" t="s">
        <v>29</v>
      </c>
      <c r="D9" s="3" t="s">
        <v>32</v>
      </c>
      <c r="E9" s="21">
        <v>0</v>
      </c>
      <c r="F9" s="27">
        <v>0</v>
      </c>
      <c r="G9" s="27">
        <v>0</v>
      </c>
      <c r="H9" s="30">
        <v>0</v>
      </c>
      <c r="I9" s="27">
        <f t="shared" si="0"/>
        <v>0</v>
      </c>
      <c r="J9" s="27">
        <f t="shared" si="1"/>
        <v>0</v>
      </c>
      <c r="K9" s="29" t="e">
        <f t="shared" si="2"/>
        <v>#DIV/0!</v>
      </c>
      <c r="L9" s="50"/>
    </row>
    <row r="10" spans="1:12" ht="16" thickBot="1" x14ac:dyDescent="0.4">
      <c r="A10" s="7" t="s">
        <v>10</v>
      </c>
      <c r="B10" s="53" t="s">
        <v>90</v>
      </c>
      <c r="C10" s="3" t="s">
        <v>29</v>
      </c>
      <c r="D10" s="3" t="s">
        <v>33</v>
      </c>
      <c r="E10" s="21">
        <v>550804.07000000007</v>
      </c>
      <c r="F10" s="27">
        <v>509288.35000000003</v>
      </c>
      <c r="G10" s="27">
        <v>41515.72000000003</v>
      </c>
      <c r="H10" s="30">
        <v>0</v>
      </c>
      <c r="I10" s="27">
        <f t="shared" si="0"/>
        <v>509288.35000000003</v>
      </c>
      <c r="J10" s="27">
        <f t="shared" si="1"/>
        <v>550804.07000000007</v>
      </c>
      <c r="K10" s="29">
        <f t="shared" si="2"/>
        <v>0.92462706384867488</v>
      </c>
      <c r="L10" s="71" t="s">
        <v>102</v>
      </c>
    </row>
    <row r="11" spans="1:12" ht="16" thickBot="1" x14ac:dyDescent="0.4">
      <c r="A11" s="8" t="s">
        <v>10</v>
      </c>
      <c r="B11" s="55" t="s">
        <v>90</v>
      </c>
      <c r="C11" s="4" t="s">
        <v>29</v>
      </c>
      <c r="D11" s="4" t="s">
        <v>34</v>
      </c>
      <c r="E11" s="38">
        <v>51011.06</v>
      </c>
      <c r="F11" s="39">
        <v>51011.06</v>
      </c>
      <c r="G11" s="33">
        <v>0</v>
      </c>
      <c r="H11" s="40">
        <v>51011.06</v>
      </c>
      <c r="I11" s="33">
        <f t="shared" si="0"/>
        <v>0</v>
      </c>
      <c r="J11" s="33">
        <f t="shared" si="1"/>
        <v>0</v>
      </c>
      <c r="K11" s="34" t="e">
        <f t="shared" si="2"/>
        <v>#DIV/0!</v>
      </c>
      <c r="L11" s="51"/>
    </row>
    <row r="12" spans="1:12" ht="31.5" thickBot="1" x14ac:dyDescent="0.4">
      <c r="A12" s="6" t="s">
        <v>11</v>
      </c>
      <c r="B12" s="53" t="s">
        <v>89</v>
      </c>
      <c r="C12" s="3" t="s">
        <v>22</v>
      </c>
      <c r="D12" s="3" t="s">
        <v>35</v>
      </c>
      <c r="E12" s="21">
        <v>47981.07999999998</v>
      </c>
      <c r="F12" s="27">
        <v>41798.919999999976</v>
      </c>
      <c r="G12" s="27">
        <v>6182.1600000000035</v>
      </c>
      <c r="H12" s="30">
        <v>0</v>
      </c>
      <c r="I12" s="27">
        <f t="shared" si="0"/>
        <v>41798.919999999976</v>
      </c>
      <c r="J12" s="27">
        <f t="shared" si="1"/>
        <v>47981.07999999998</v>
      </c>
      <c r="K12" s="29">
        <f t="shared" si="2"/>
        <v>0.87115421328573672</v>
      </c>
      <c r="L12" s="71" t="s">
        <v>101</v>
      </c>
    </row>
    <row r="13" spans="1:12" ht="31.5" thickBot="1" x14ac:dyDescent="0.4">
      <c r="A13" s="7" t="s">
        <v>11</v>
      </c>
      <c r="B13" s="53" t="s">
        <v>90</v>
      </c>
      <c r="C13" s="3" t="s">
        <v>22</v>
      </c>
      <c r="D13" s="3" t="s">
        <v>36</v>
      </c>
      <c r="E13" s="21">
        <v>200</v>
      </c>
      <c r="F13" s="27">
        <v>200</v>
      </c>
      <c r="G13" s="27">
        <v>0</v>
      </c>
      <c r="H13" s="30">
        <v>0</v>
      </c>
      <c r="I13" s="27">
        <f t="shared" si="0"/>
        <v>200</v>
      </c>
      <c r="J13" s="27">
        <f t="shared" si="1"/>
        <v>200</v>
      </c>
      <c r="K13" s="29">
        <f t="shared" si="2"/>
        <v>1</v>
      </c>
      <c r="L13" s="71" t="s">
        <v>100</v>
      </c>
    </row>
    <row r="14" spans="1:12" ht="31.5" thickBot="1" x14ac:dyDescent="0.4">
      <c r="A14" s="7" t="s">
        <v>11</v>
      </c>
      <c r="B14" s="53" t="s">
        <v>90</v>
      </c>
      <c r="C14" s="3" t="s">
        <v>22</v>
      </c>
      <c r="D14" s="3" t="s">
        <v>37</v>
      </c>
      <c r="E14" s="21"/>
      <c r="F14" s="27"/>
      <c r="G14" s="27"/>
      <c r="H14" s="30"/>
      <c r="I14" s="27">
        <f t="shared" si="0"/>
        <v>0</v>
      </c>
      <c r="J14" s="27">
        <f t="shared" si="1"/>
        <v>0</v>
      </c>
      <c r="K14" s="29" t="e">
        <f t="shared" si="2"/>
        <v>#DIV/0!</v>
      </c>
      <c r="L14" s="50"/>
    </row>
    <row r="15" spans="1:12" ht="31.5" thickBot="1" x14ac:dyDescent="0.4">
      <c r="A15" s="7" t="s">
        <v>11</v>
      </c>
      <c r="B15" s="53" t="s">
        <v>90</v>
      </c>
      <c r="C15" s="3" t="s">
        <v>22</v>
      </c>
      <c r="D15" s="3" t="s">
        <v>38</v>
      </c>
      <c r="E15" s="21">
        <v>383577.3</v>
      </c>
      <c r="F15" s="27">
        <v>343810.3</v>
      </c>
      <c r="G15" s="27">
        <v>39767</v>
      </c>
      <c r="H15" s="30">
        <v>17500</v>
      </c>
      <c r="I15" s="27">
        <f t="shared" si="0"/>
        <v>326310.3</v>
      </c>
      <c r="J15" s="27">
        <f t="shared" si="1"/>
        <v>366077.3</v>
      </c>
      <c r="K15" s="29">
        <f t="shared" si="2"/>
        <v>0.89136993744217408</v>
      </c>
      <c r="L15" s="71" t="s">
        <v>104</v>
      </c>
    </row>
    <row r="16" spans="1:12" ht="31.5" thickBot="1" x14ac:dyDescent="0.4">
      <c r="A16" s="7" t="s">
        <v>11</v>
      </c>
      <c r="B16" s="53" t="s">
        <v>89</v>
      </c>
      <c r="C16" s="3" t="s">
        <v>22</v>
      </c>
      <c r="D16" s="3" t="s">
        <v>39</v>
      </c>
      <c r="E16" s="21"/>
      <c r="F16" s="27"/>
      <c r="G16" s="27"/>
      <c r="H16" s="30"/>
      <c r="I16" s="27">
        <f t="shared" si="0"/>
        <v>0</v>
      </c>
      <c r="J16" s="27">
        <f t="shared" si="1"/>
        <v>0</v>
      </c>
      <c r="K16" s="29" t="e">
        <f t="shared" si="2"/>
        <v>#DIV/0!</v>
      </c>
      <c r="L16" s="50"/>
    </row>
    <row r="17" spans="1:12" ht="31.5" thickBot="1" x14ac:dyDescent="0.4">
      <c r="A17" s="7" t="s">
        <v>11</v>
      </c>
      <c r="B17" s="53" t="s">
        <v>90</v>
      </c>
      <c r="C17" s="3" t="s">
        <v>22</v>
      </c>
      <c r="D17" s="3" t="s">
        <v>40</v>
      </c>
      <c r="E17" s="21"/>
      <c r="F17" s="27"/>
      <c r="G17" s="27"/>
      <c r="H17" s="30"/>
      <c r="I17" s="27">
        <f t="shared" si="0"/>
        <v>0</v>
      </c>
      <c r="J17" s="27">
        <f t="shared" si="1"/>
        <v>0</v>
      </c>
      <c r="K17" s="29" t="e">
        <f t="shared" si="2"/>
        <v>#DIV/0!</v>
      </c>
      <c r="L17" s="50"/>
    </row>
    <row r="18" spans="1:12" ht="31.5" thickBot="1" x14ac:dyDescent="0.4">
      <c r="A18" s="7" t="s">
        <v>11</v>
      </c>
      <c r="B18" s="53" t="s">
        <v>89</v>
      </c>
      <c r="C18" s="3" t="s">
        <v>22</v>
      </c>
      <c r="D18" s="3" t="s">
        <v>41</v>
      </c>
      <c r="E18" s="21"/>
      <c r="F18" s="27"/>
      <c r="G18" s="27"/>
      <c r="H18" s="30"/>
      <c r="I18" s="27">
        <f t="shared" si="0"/>
        <v>0</v>
      </c>
      <c r="J18" s="27">
        <f t="shared" si="1"/>
        <v>0</v>
      </c>
      <c r="K18" s="29" t="e">
        <f t="shared" si="2"/>
        <v>#DIV/0!</v>
      </c>
      <c r="L18" s="50"/>
    </row>
    <row r="19" spans="1:12" ht="31.5" thickBot="1" x14ac:dyDescent="0.4">
      <c r="A19" s="7" t="s">
        <v>11</v>
      </c>
      <c r="B19" s="53" t="s">
        <v>90</v>
      </c>
      <c r="C19" s="3" t="s">
        <v>29</v>
      </c>
      <c r="D19" s="3" t="s">
        <v>42</v>
      </c>
      <c r="E19" s="21">
        <v>0</v>
      </c>
      <c r="F19" s="27">
        <v>0</v>
      </c>
      <c r="G19" s="27">
        <v>0</v>
      </c>
      <c r="H19" s="30">
        <v>0</v>
      </c>
      <c r="I19" s="27">
        <f t="shared" si="0"/>
        <v>0</v>
      </c>
      <c r="J19" s="27">
        <f t="shared" si="1"/>
        <v>0</v>
      </c>
      <c r="K19" s="29" t="e">
        <f t="shared" si="2"/>
        <v>#DIV/0!</v>
      </c>
      <c r="L19" s="50"/>
    </row>
    <row r="20" spans="1:12" ht="31.5" thickBot="1" x14ac:dyDescent="0.4">
      <c r="A20" s="7" t="s">
        <v>11</v>
      </c>
      <c r="B20" s="53" t="s">
        <v>90</v>
      </c>
      <c r="C20" s="3" t="s">
        <v>29</v>
      </c>
      <c r="D20" s="3" t="s">
        <v>43</v>
      </c>
      <c r="E20" s="21">
        <v>2369.4299999999998</v>
      </c>
      <c r="F20" s="27">
        <v>2369.4299999999998</v>
      </c>
      <c r="G20" s="27">
        <v>0</v>
      </c>
      <c r="H20" s="30">
        <v>0</v>
      </c>
      <c r="I20" s="27">
        <f t="shared" si="0"/>
        <v>2369.4299999999998</v>
      </c>
      <c r="J20" s="27">
        <f t="shared" si="1"/>
        <v>2369.4299999999998</v>
      </c>
      <c r="K20" s="29">
        <f t="shared" si="2"/>
        <v>1</v>
      </c>
      <c r="L20" s="71" t="s">
        <v>105</v>
      </c>
    </row>
    <row r="21" spans="1:12" ht="31.5" thickBot="1" x14ac:dyDescent="0.4">
      <c r="A21" s="7" t="s">
        <v>11</v>
      </c>
      <c r="B21" s="53" t="s">
        <v>89</v>
      </c>
      <c r="C21" s="3" t="s">
        <v>29</v>
      </c>
      <c r="D21" s="3" t="s">
        <v>44</v>
      </c>
      <c r="E21" s="21">
        <v>750</v>
      </c>
      <c r="F21" s="27">
        <v>750</v>
      </c>
      <c r="G21" s="27">
        <v>0</v>
      </c>
      <c r="H21" s="30">
        <v>0</v>
      </c>
      <c r="I21" s="27">
        <f t="shared" si="0"/>
        <v>750</v>
      </c>
      <c r="J21" s="27">
        <f t="shared" si="1"/>
        <v>750</v>
      </c>
      <c r="K21" s="29">
        <f t="shared" si="2"/>
        <v>1</v>
      </c>
      <c r="L21" s="71" t="s">
        <v>123</v>
      </c>
    </row>
    <row r="22" spans="1:12" ht="31.5" thickBot="1" x14ac:dyDescent="0.4">
      <c r="A22" s="7" t="s">
        <v>11</v>
      </c>
      <c r="B22" s="53" t="s">
        <v>90</v>
      </c>
      <c r="C22" s="3" t="s">
        <v>29</v>
      </c>
      <c r="D22" s="3" t="s">
        <v>45</v>
      </c>
      <c r="E22" s="21">
        <v>25280.760000000002</v>
      </c>
      <c r="F22" s="27">
        <v>25280.760000000002</v>
      </c>
      <c r="G22" s="27">
        <v>0</v>
      </c>
      <c r="H22" s="30">
        <v>0</v>
      </c>
      <c r="I22" s="27">
        <f t="shared" si="0"/>
        <v>25280.760000000002</v>
      </c>
      <c r="J22" s="27">
        <f t="shared" si="1"/>
        <v>25280.760000000002</v>
      </c>
      <c r="K22" s="29">
        <f t="shared" si="2"/>
        <v>1</v>
      </c>
      <c r="L22" s="71" t="s">
        <v>99</v>
      </c>
    </row>
    <row r="23" spans="1:12" ht="31.5" thickBot="1" x14ac:dyDescent="0.4">
      <c r="A23" s="7" t="s">
        <v>11</v>
      </c>
      <c r="B23" s="53" t="s">
        <v>91</v>
      </c>
      <c r="C23" s="3" t="s">
        <v>29</v>
      </c>
      <c r="D23" s="3" t="s">
        <v>46</v>
      </c>
      <c r="E23" s="21">
        <v>900</v>
      </c>
      <c r="F23" s="27">
        <v>900</v>
      </c>
      <c r="G23" s="27">
        <v>0</v>
      </c>
      <c r="H23" s="30">
        <v>0</v>
      </c>
      <c r="I23" s="27">
        <f t="shared" ref="I23" si="3">F23-H23</f>
        <v>900</v>
      </c>
      <c r="J23" s="27">
        <f>E23-H23</f>
        <v>900</v>
      </c>
      <c r="K23" s="29">
        <f t="shared" ref="K23" si="4">I23/J23</f>
        <v>1</v>
      </c>
      <c r="L23" s="71" t="s">
        <v>122</v>
      </c>
    </row>
    <row r="24" spans="1:12" ht="31.5" thickBot="1" x14ac:dyDescent="0.4">
      <c r="A24" s="7" t="s">
        <v>11</v>
      </c>
      <c r="B24" s="53" t="s">
        <v>90</v>
      </c>
      <c r="C24" s="3" t="s">
        <v>29</v>
      </c>
      <c r="D24" s="3" t="s">
        <v>47</v>
      </c>
      <c r="E24" s="21">
        <v>38197</v>
      </c>
      <c r="F24" s="27">
        <v>38097</v>
      </c>
      <c r="G24" s="27">
        <v>100</v>
      </c>
      <c r="H24" s="30">
        <v>8000</v>
      </c>
      <c r="I24" s="27">
        <f t="shared" si="0"/>
        <v>30097</v>
      </c>
      <c r="J24" s="27">
        <f t="shared" si="1"/>
        <v>30197</v>
      </c>
      <c r="K24" s="29">
        <f t="shared" si="2"/>
        <v>0.9966884127562341</v>
      </c>
      <c r="L24" s="71" t="s">
        <v>98</v>
      </c>
    </row>
    <row r="25" spans="1:12" ht="31.5" thickBot="1" x14ac:dyDescent="0.4">
      <c r="A25" s="7" t="s">
        <v>11</v>
      </c>
      <c r="B25" s="53" t="s">
        <v>90</v>
      </c>
      <c r="C25" s="3" t="s">
        <v>29</v>
      </c>
      <c r="D25" s="3" t="s">
        <v>48</v>
      </c>
      <c r="E25" s="21">
        <v>12168.33</v>
      </c>
      <c r="F25" s="27">
        <v>12168.33</v>
      </c>
      <c r="G25" s="27">
        <v>0</v>
      </c>
      <c r="H25" s="30">
        <v>0</v>
      </c>
      <c r="I25" s="27">
        <f t="shared" si="0"/>
        <v>12168.33</v>
      </c>
      <c r="J25" s="27">
        <f t="shared" si="1"/>
        <v>12168.33</v>
      </c>
      <c r="K25" s="29">
        <f t="shared" si="2"/>
        <v>1</v>
      </c>
      <c r="L25" s="71" t="s">
        <v>97</v>
      </c>
    </row>
    <row r="26" spans="1:12" ht="31.5" thickBot="1" x14ac:dyDescent="0.4">
      <c r="A26" s="8" t="s">
        <v>11</v>
      </c>
      <c r="B26" s="55" t="s">
        <v>90</v>
      </c>
      <c r="C26" s="4" t="s">
        <v>29</v>
      </c>
      <c r="D26" s="4" t="s">
        <v>49</v>
      </c>
      <c r="E26" s="24">
        <v>199775.2</v>
      </c>
      <c r="F26" s="33">
        <v>183625.2</v>
      </c>
      <c r="G26" s="33">
        <v>16150</v>
      </c>
      <c r="H26" s="35">
        <v>0</v>
      </c>
      <c r="I26" s="33">
        <f t="shared" si="0"/>
        <v>183625.2</v>
      </c>
      <c r="J26" s="33">
        <f t="shared" si="1"/>
        <v>199775.2</v>
      </c>
      <c r="K26" s="34">
        <f t="shared" si="2"/>
        <v>0.91915913486759115</v>
      </c>
      <c r="L26" s="72" t="s">
        <v>93</v>
      </c>
    </row>
    <row r="27" spans="1:12" ht="31.5" thickBot="1" x14ac:dyDescent="0.4">
      <c r="A27" s="6" t="s">
        <v>12</v>
      </c>
      <c r="B27" s="53" t="s">
        <v>90</v>
      </c>
      <c r="C27" s="3" t="s">
        <v>22</v>
      </c>
      <c r="D27" s="3" t="s">
        <v>50</v>
      </c>
      <c r="E27" s="21">
        <v>4200</v>
      </c>
      <c r="F27" s="27">
        <v>2100</v>
      </c>
      <c r="G27" s="27">
        <v>2100</v>
      </c>
      <c r="H27" s="30">
        <v>0</v>
      </c>
      <c r="I27" s="27">
        <f t="shared" si="0"/>
        <v>2100</v>
      </c>
      <c r="J27" s="27">
        <f t="shared" si="1"/>
        <v>4200</v>
      </c>
      <c r="K27" s="29">
        <f t="shared" si="2"/>
        <v>0.5</v>
      </c>
      <c r="L27" s="71" t="s">
        <v>121</v>
      </c>
    </row>
    <row r="28" spans="1:12" ht="31.5" thickBot="1" x14ac:dyDescent="0.4">
      <c r="A28" s="7" t="s">
        <v>12</v>
      </c>
      <c r="B28" s="53" t="s">
        <v>90</v>
      </c>
      <c r="C28" s="3" t="s">
        <v>22</v>
      </c>
      <c r="D28" s="3" t="s">
        <v>51</v>
      </c>
      <c r="E28" s="21"/>
      <c r="F28" s="27"/>
      <c r="G28" s="27"/>
      <c r="H28" s="30"/>
      <c r="I28" s="27">
        <f t="shared" si="0"/>
        <v>0</v>
      </c>
      <c r="J28" s="27">
        <f t="shared" si="1"/>
        <v>0</v>
      </c>
      <c r="K28" s="29" t="e">
        <f t="shared" si="2"/>
        <v>#DIV/0!</v>
      </c>
      <c r="L28" s="50"/>
    </row>
    <row r="29" spans="1:12" ht="31.5" thickBot="1" x14ac:dyDescent="0.4">
      <c r="A29" s="7" t="s">
        <v>12</v>
      </c>
      <c r="B29" s="53" t="s">
        <v>89</v>
      </c>
      <c r="C29" s="3" t="s">
        <v>22</v>
      </c>
      <c r="D29" s="3" t="s">
        <v>52</v>
      </c>
      <c r="E29" s="42"/>
      <c r="F29" s="18"/>
      <c r="G29" s="18"/>
      <c r="H29" s="20"/>
      <c r="I29" s="18">
        <f t="shared" si="0"/>
        <v>0</v>
      </c>
      <c r="J29" s="18">
        <f t="shared" si="1"/>
        <v>0</v>
      </c>
      <c r="K29" s="25" t="e">
        <f t="shared" si="2"/>
        <v>#DIV/0!</v>
      </c>
    </row>
    <row r="30" spans="1:12" ht="31.5" thickBot="1" x14ac:dyDescent="0.4">
      <c r="A30" s="7" t="s">
        <v>12</v>
      </c>
      <c r="B30" s="53" t="s">
        <v>89</v>
      </c>
      <c r="C30" s="3" t="s">
        <v>29</v>
      </c>
      <c r="D30" s="3" t="s">
        <v>53</v>
      </c>
      <c r="E30" s="21"/>
      <c r="F30" s="27"/>
      <c r="G30" s="27"/>
      <c r="H30" s="30"/>
      <c r="I30" s="27">
        <f t="shared" si="0"/>
        <v>0</v>
      </c>
      <c r="J30" s="27">
        <f t="shared" si="1"/>
        <v>0</v>
      </c>
      <c r="K30" s="29" t="e">
        <f t="shared" si="2"/>
        <v>#DIV/0!</v>
      </c>
      <c r="L30" s="50"/>
    </row>
    <row r="31" spans="1:12" ht="31.5" thickBot="1" x14ac:dyDescent="0.4">
      <c r="A31" s="7" t="s">
        <v>12</v>
      </c>
      <c r="B31" s="53" t="s">
        <v>89</v>
      </c>
      <c r="C31" s="3" t="s">
        <v>29</v>
      </c>
      <c r="D31" s="3" t="s">
        <v>54</v>
      </c>
      <c r="E31" s="21">
        <v>16391.849999999999</v>
      </c>
      <c r="F31" s="27">
        <v>16391.849999999999</v>
      </c>
      <c r="G31" s="27">
        <v>0</v>
      </c>
      <c r="H31" s="30">
        <v>0</v>
      </c>
      <c r="I31" s="27">
        <f t="shared" si="0"/>
        <v>16391.849999999999</v>
      </c>
      <c r="J31" s="27">
        <f t="shared" si="1"/>
        <v>16391.849999999999</v>
      </c>
      <c r="K31" s="29">
        <f t="shared" si="2"/>
        <v>1</v>
      </c>
      <c r="L31" s="71" t="s">
        <v>103</v>
      </c>
    </row>
    <row r="32" spans="1:12" ht="31.5" thickBot="1" x14ac:dyDescent="0.4">
      <c r="A32" s="7" t="s">
        <v>12</v>
      </c>
      <c r="B32" s="53" t="s">
        <v>90</v>
      </c>
      <c r="C32" s="3" t="s">
        <v>29</v>
      </c>
      <c r="D32" s="3" t="s">
        <v>55</v>
      </c>
      <c r="E32" s="21">
        <v>102354.60999999999</v>
      </c>
      <c r="F32" s="27">
        <v>85254.609999999986</v>
      </c>
      <c r="G32" s="27">
        <v>17100</v>
      </c>
      <c r="H32" s="30">
        <v>0</v>
      </c>
      <c r="I32" s="27">
        <f t="shared" si="0"/>
        <v>85254.609999999986</v>
      </c>
      <c r="J32" s="27">
        <f t="shared" si="1"/>
        <v>102354.60999999999</v>
      </c>
      <c r="K32" s="29">
        <f t="shared" si="2"/>
        <v>0.83293375843061679</v>
      </c>
      <c r="L32" s="71" t="s">
        <v>115</v>
      </c>
    </row>
    <row r="33" spans="1:12" ht="31.5" thickBot="1" x14ac:dyDescent="0.4">
      <c r="A33" s="7" t="s">
        <v>12</v>
      </c>
      <c r="B33" s="53" t="s">
        <v>89</v>
      </c>
      <c r="C33" s="3" t="s">
        <v>29</v>
      </c>
      <c r="D33" s="3" t="s">
        <v>56</v>
      </c>
      <c r="E33" s="21">
        <v>86900</v>
      </c>
      <c r="F33" s="27">
        <v>86900</v>
      </c>
      <c r="G33" s="27">
        <v>0</v>
      </c>
      <c r="H33" s="30">
        <v>0</v>
      </c>
      <c r="I33" s="27">
        <f t="shared" si="0"/>
        <v>86900</v>
      </c>
      <c r="J33" s="27">
        <f t="shared" si="1"/>
        <v>86900</v>
      </c>
      <c r="K33" s="29">
        <f t="shared" si="2"/>
        <v>1</v>
      </c>
      <c r="L33" s="71" t="s">
        <v>92</v>
      </c>
    </row>
    <row r="34" spans="1:12" ht="31.5" thickBot="1" x14ac:dyDescent="0.4">
      <c r="A34" s="8" t="s">
        <v>12</v>
      </c>
      <c r="B34" s="55" t="s">
        <v>89</v>
      </c>
      <c r="C34" s="4" t="s">
        <v>29</v>
      </c>
      <c r="D34" s="4" t="s">
        <v>57</v>
      </c>
      <c r="E34" s="24"/>
      <c r="F34" s="33"/>
      <c r="G34" s="33"/>
      <c r="H34" s="35"/>
      <c r="I34" s="33">
        <f t="shared" si="0"/>
        <v>0</v>
      </c>
      <c r="J34" s="33">
        <f t="shared" si="1"/>
        <v>0</v>
      </c>
      <c r="K34" s="34" t="e">
        <f t="shared" si="2"/>
        <v>#DIV/0!</v>
      </c>
      <c r="L34" s="51"/>
    </row>
    <row r="35" spans="1:12" ht="31.5" thickBot="1" x14ac:dyDescent="0.4">
      <c r="A35" s="6" t="s">
        <v>13</v>
      </c>
      <c r="B35" s="53" t="s">
        <v>89</v>
      </c>
      <c r="C35" s="3" t="s">
        <v>29</v>
      </c>
      <c r="D35" s="3" t="s">
        <v>58</v>
      </c>
      <c r="E35" s="21">
        <v>113900</v>
      </c>
      <c r="F35" s="27">
        <v>107500</v>
      </c>
      <c r="G35" s="27">
        <v>6400</v>
      </c>
      <c r="H35" s="30">
        <v>0</v>
      </c>
      <c r="I35" s="27">
        <f t="shared" si="0"/>
        <v>107500</v>
      </c>
      <c r="J35" s="27">
        <f t="shared" si="1"/>
        <v>113900</v>
      </c>
      <c r="K35" s="29">
        <f t="shared" si="2"/>
        <v>0.9438103599648815</v>
      </c>
      <c r="L35" s="71" t="s">
        <v>120</v>
      </c>
    </row>
    <row r="36" spans="1:12" ht="31.5" thickBot="1" x14ac:dyDescent="0.4">
      <c r="A36" s="8" t="s">
        <v>13</v>
      </c>
      <c r="B36" s="55" t="s">
        <v>89</v>
      </c>
      <c r="C36" s="4" t="s">
        <v>29</v>
      </c>
      <c r="D36" s="4" t="s">
        <v>32</v>
      </c>
      <c r="E36" s="24">
        <v>0</v>
      </c>
      <c r="F36" s="33">
        <v>0</v>
      </c>
      <c r="G36" s="33">
        <v>0</v>
      </c>
      <c r="H36" s="35">
        <v>0</v>
      </c>
      <c r="I36" s="33">
        <f t="shared" si="0"/>
        <v>0</v>
      </c>
      <c r="J36" s="33">
        <f t="shared" si="1"/>
        <v>0</v>
      </c>
      <c r="K36" s="34" t="e">
        <f t="shared" si="2"/>
        <v>#DIV/0!</v>
      </c>
      <c r="L36" s="51"/>
    </row>
    <row r="37" spans="1:12" ht="31.5" thickBot="1" x14ac:dyDescent="0.4">
      <c r="A37" s="6" t="s">
        <v>14</v>
      </c>
      <c r="B37" s="53" t="s">
        <v>89</v>
      </c>
      <c r="C37" s="3" t="s">
        <v>22</v>
      </c>
      <c r="D37" s="3" t="s">
        <v>59</v>
      </c>
      <c r="E37" s="21">
        <v>0</v>
      </c>
      <c r="F37" s="27">
        <v>0</v>
      </c>
      <c r="G37" s="27">
        <v>0</v>
      </c>
      <c r="H37" s="30">
        <v>0</v>
      </c>
      <c r="I37" s="27">
        <f t="shared" si="0"/>
        <v>0</v>
      </c>
      <c r="J37" s="27">
        <f t="shared" si="1"/>
        <v>0</v>
      </c>
      <c r="K37" s="29" t="e">
        <f t="shared" si="2"/>
        <v>#DIV/0!</v>
      </c>
      <c r="L37" s="50"/>
    </row>
    <row r="38" spans="1:12" ht="31.5" thickBot="1" x14ac:dyDescent="0.4">
      <c r="A38" s="7" t="s">
        <v>14</v>
      </c>
      <c r="B38" s="53" t="s">
        <v>90</v>
      </c>
      <c r="C38" s="3" t="s">
        <v>22</v>
      </c>
      <c r="D38" s="3" t="s">
        <v>60</v>
      </c>
      <c r="E38" s="21">
        <v>36350.65</v>
      </c>
      <c r="F38" s="27">
        <v>30074.65</v>
      </c>
      <c r="G38" s="27">
        <v>6276</v>
      </c>
      <c r="H38" s="30">
        <v>0</v>
      </c>
      <c r="I38" s="27">
        <f t="shared" si="0"/>
        <v>30074.65</v>
      </c>
      <c r="J38" s="27">
        <f t="shared" si="1"/>
        <v>36350.65</v>
      </c>
      <c r="K38" s="29">
        <f t="shared" si="2"/>
        <v>0.82734834177655692</v>
      </c>
      <c r="L38" s="71" t="s">
        <v>126</v>
      </c>
    </row>
    <row r="39" spans="1:12" ht="31.5" thickBot="1" x14ac:dyDescent="0.4">
      <c r="A39" s="7" t="s">
        <v>14</v>
      </c>
      <c r="B39" s="62" t="s">
        <v>90</v>
      </c>
      <c r="C39" s="26" t="s">
        <v>29</v>
      </c>
      <c r="D39" s="3" t="s">
        <v>61</v>
      </c>
      <c r="E39" s="42">
        <v>59460.44</v>
      </c>
      <c r="F39" s="18">
        <v>59305.46</v>
      </c>
      <c r="G39" s="18">
        <v>154.97999999999999</v>
      </c>
      <c r="H39" s="20">
        <v>50000</v>
      </c>
      <c r="I39" s="18">
        <f t="shared" si="0"/>
        <v>9305.4599999999991</v>
      </c>
      <c r="J39" s="18">
        <f t="shared" si="1"/>
        <v>9460.4400000000023</v>
      </c>
      <c r="K39" s="25">
        <f t="shared" si="2"/>
        <v>0.98361809810114509</v>
      </c>
      <c r="L39" s="73" t="s">
        <v>114</v>
      </c>
    </row>
    <row r="40" spans="1:12" ht="31.5" thickBot="1" x14ac:dyDescent="0.4">
      <c r="A40" s="7" t="s">
        <v>14</v>
      </c>
      <c r="B40" s="53" t="s">
        <v>90</v>
      </c>
      <c r="C40" s="3" t="s">
        <v>29</v>
      </c>
      <c r="D40" s="3" t="s">
        <v>62</v>
      </c>
      <c r="E40" s="21">
        <v>93501.02</v>
      </c>
      <c r="F40" s="27">
        <v>81801.02</v>
      </c>
      <c r="G40" s="27">
        <v>11700</v>
      </c>
      <c r="H40" s="30">
        <v>0</v>
      </c>
      <c r="I40" s="27">
        <f>F40-H40</f>
        <v>81801.02</v>
      </c>
      <c r="J40" s="27">
        <f t="shared" si="1"/>
        <v>93501.02</v>
      </c>
      <c r="K40" s="29">
        <f t="shared" si="2"/>
        <v>0.87486767524033426</v>
      </c>
      <c r="L40" s="71" t="s">
        <v>119</v>
      </c>
    </row>
    <row r="41" spans="1:12" ht="31.5" thickBot="1" x14ac:dyDescent="0.4">
      <c r="A41" s="8" t="s">
        <v>14</v>
      </c>
      <c r="B41" s="55" t="s">
        <v>90</v>
      </c>
      <c r="C41" s="4" t="s">
        <v>29</v>
      </c>
      <c r="D41" s="4" t="s">
        <v>63</v>
      </c>
      <c r="E41" s="24"/>
      <c r="F41" s="33"/>
      <c r="G41" s="33"/>
      <c r="H41" s="35"/>
      <c r="I41" s="33">
        <f t="shared" si="0"/>
        <v>0</v>
      </c>
      <c r="J41" s="33">
        <f t="shared" si="1"/>
        <v>0</v>
      </c>
      <c r="K41" s="34" t="e">
        <f t="shared" si="2"/>
        <v>#DIV/0!</v>
      </c>
      <c r="L41" s="51"/>
    </row>
    <row r="42" spans="1:12" ht="31.5" thickBot="1" x14ac:dyDescent="0.4">
      <c r="A42" s="6" t="s">
        <v>15</v>
      </c>
      <c r="B42" s="53" t="s">
        <v>90</v>
      </c>
      <c r="C42" s="3" t="s">
        <v>22</v>
      </c>
      <c r="D42" s="3" t="s">
        <v>64</v>
      </c>
      <c r="E42" s="21">
        <v>11936.98</v>
      </c>
      <c r="F42" s="27">
        <v>11936.98</v>
      </c>
      <c r="G42" s="27">
        <v>0</v>
      </c>
      <c r="H42" s="30">
        <v>0</v>
      </c>
      <c r="I42" s="27">
        <f t="shared" si="0"/>
        <v>11936.98</v>
      </c>
      <c r="J42" s="27">
        <f t="shared" si="1"/>
        <v>11936.98</v>
      </c>
      <c r="K42" s="29">
        <f t="shared" si="2"/>
        <v>1</v>
      </c>
      <c r="L42" s="71" t="s">
        <v>118</v>
      </c>
    </row>
    <row r="43" spans="1:12" ht="31.5" thickBot="1" x14ac:dyDescent="0.4">
      <c r="A43" s="7" t="s">
        <v>15</v>
      </c>
      <c r="B43" s="53" t="s">
        <v>90</v>
      </c>
      <c r="C43" s="3" t="s">
        <v>29</v>
      </c>
      <c r="D43" s="3" t="s">
        <v>65</v>
      </c>
      <c r="E43" s="21">
        <v>0</v>
      </c>
      <c r="F43" s="27">
        <v>0</v>
      </c>
      <c r="G43" s="27">
        <v>0</v>
      </c>
      <c r="H43" s="30">
        <v>0</v>
      </c>
      <c r="I43" s="27">
        <f t="shared" si="0"/>
        <v>0</v>
      </c>
      <c r="J43" s="27">
        <f t="shared" si="1"/>
        <v>0</v>
      </c>
      <c r="K43" s="29" t="e">
        <f t="shared" si="2"/>
        <v>#DIV/0!</v>
      </c>
      <c r="L43" s="50"/>
    </row>
    <row r="44" spans="1:12" ht="31.5" thickBot="1" x14ac:dyDescent="0.4">
      <c r="A44" s="8" t="s">
        <v>15</v>
      </c>
      <c r="B44" s="55" t="s">
        <v>89</v>
      </c>
      <c r="C44" s="4" t="s">
        <v>29</v>
      </c>
      <c r="D44" s="4" t="s">
        <v>66</v>
      </c>
      <c r="E44" s="24">
        <v>37780.879999999997</v>
      </c>
      <c r="F44" s="33">
        <v>36080.879999999997</v>
      </c>
      <c r="G44" s="33">
        <v>1700</v>
      </c>
      <c r="H44" s="35">
        <v>0</v>
      </c>
      <c r="I44" s="33">
        <f t="shared" si="0"/>
        <v>36080.879999999997</v>
      </c>
      <c r="J44" s="33">
        <f t="shared" si="1"/>
        <v>37780.879999999997</v>
      </c>
      <c r="K44" s="34">
        <f t="shared" si="2"/>
        <v>0.95500369499069371</v>
      </c>
      <c r="L44" s="72" t="s">
        <v>113</v>
      </c>
    </row>
    <row r="45" spans="1:12" ht="31.5" thickBot="1" x14ac:dyDescent="0.4">
      <c r="A45" s="6" t="s">
        <v>16</v>
      </c>
      <c r="B45" s="53" t="s">
        <v>89</v>
      </c>
      <c r="C45" s="3" t="s">
        <v>22</v>
      </c>
      <c r="D45" s="3" t="s">
        <v>67</v>
      </c>
      <c r="E45" s="21">
        <v>19073</v>
      </c>
      <c r="F45" s="27">
        <v>19073</v>
      </c>
      <c r="G45" s="27">
        <v>0</v>
      </c>
      <c r="H45" s="30">
        <v>0</v>
      </c>
      <c r="I45" s="27">
        <f t="shared" si="0"/>
        <v>19073</v>
      </c>
      <c r="J45" s="27">
        <f t="shared" si="1"/>
        <v>19073</v>
      </c>
      <c r="K45" s="29">
        <f t="shared" si="2"/>
        <v>1</v>
      </c>
      <c r="L45" s="71" t="s">
        <v>112</v>
      </c>
    </row>
    <row r="46" spans="1:12" ht="31.5" thickBot="1" x14ac:dyDescent="0.4">
      <c r="A46" s="7" t="s">
        <v>16</v>
      </c>
      <c r="B46" s="53" t="s">
        <v>90</v>
      </c>
      <c r="C46" s="3" t="s">
        <v>29</v>
      </c>
      <c r="D46" s="3" t="s">
        <v>68</v>
      </c>
      <c r="E46" s="21">
        <v>32535</v>
      </c>
      <c r="F46" s="27">
        <v>32455</v>
      </c>
      <c r="G46" s="27">
        <v>80</v>
      </c>
      <c r="H46" s="30"/>
      <c r="I46" s="27">
        <f t="shared" si="0"/>
        <v>32455</v>
      </c>
      <c r="J46" s="27">
        <f t="shared" si="1"/>
        <v>32535</v>
      </c>
      <c r="K46" s="29">
        <f>I46/J46</f>
        <v>0.99754110957430464</v>
      </c>
      <c r="L46" s="71" t="s">
        <v>117</v>
      </c>
    </row>
    <row r="47" spans="1:12" ht="31.5" thickBot="1" x14ac:dyDescent="0.4">
      <c r="A47" s="8" t="s">
        <v>16</v>
      </c>
      <c r="B47" s="55" t="s">
        <v>90</v>
      </c>
      <c r="C47" s="4" t="s">
        <v>29</v>
      </c>
      <c r="D47" s="4" t="s">
        <v>69</v>
      </c>
      <c r="E47" s="24">
        <v>14391.529999999999</v>
      </c>
      <c r="F47" s="33">
        <v>7191.53</v>
      </c>
      <c r="G47" s="33">
        <v>7199.9999999999991</v>
      </c>
      <c r="H47" s="35">
        <v>0</v>
      </c>
      <c r="I47" s="33">
        <f t="shared" si="0"/>
        <v>7191.53</v>
      </c>
      <c r="J47" s="33">
        <f t="shared" si="1"/>
        <v>14391.529999999999</v>
      </c>
      <c r="K47" s="34">
        <f t="shared" si="2"/>
        <v>0.49970572968961607</v>
      </c>
      <c r="L47" s="72" t="s">
        <v>116</v>
      </c>
    </row>
    <row r="48" spans="1:12" ht="16" thickBot="1" x14ac:dyDescent="0.4">
      <c r="A48" s="6" t="s">
        <v>17</v>
      </c>
      <c r="B48" s="53" t="s">
        <v>90</v>
      </c>
      <c r="C48" s="3" t="s">
        <v>22</v>
      </c>
      <c r="D48" s="3" t="s">
        <v>70</v>
      </c>
      <c r="E48" s="21">
        <v>285</v>
      </c>
      <c r="F48" s="27">
        <v>285</v>
      </c>
      <c r="G48" s="27">
        <v>0</v>
      </c>
      <c r="H48" s="30">
        <v>150</v>
      </c>
      <c r="I48" s="27">
        <f t="shared" si="0"/>
        <v>135</v>
      </c>
      <c r="J48" s="27">
        <f t="shared" si="1"/>
        <v>135</v>
      </c>
      <c r="K48" s="29">
        <f t="shared" si="2"/>
        <v>1</v>
      </c>
      <c r="L48" s="71" t="s">
        <v>108</v>
      </c>
    </row>
    <row r="49" spans="1:12" ht="16" thickBot="1" x14ac:dyDescent="0.4">
      <c r="A49" s="7" t="s">
        <v>17</v>
      </c>
      <c r="B49" s="53" t="s">
        <v>90</v>
      </c>
      <c r="C49" s="3" t="s">
        <v>29</v>
      </c>
      <c r="D49" s="3" t="s">
        <v>71</v>
      </c>
      <c r="E49" s="21">
        <v>59561.91</v>
      </c>
      <c r="F49" s="27">
        <v>59561.91</v>
      </c>
      <c r="G49" s="27">
        <v>0</v>
      </c>
      <c r="H49" s="30">
        <v>55000</v>
      </c>
      <c r="I49" s="27">
        <f t="shared" si="0"/>
        <v>4561.9100000000035</v>
      </c>
      <c r="J49" s="27">
        <f t="shared" si="1"/>
        <v>4561.9100000000035</v>
      </c>
      <c r="K49" s="29">
        <f t="shared" si="2"/>
        <v>1</v>
      </c>
      <c r="L49" s="71" t="s">
        <v>111</v>
      </c>
    </row>
    <row r="50" spans="1:12" ht="16" thickBot="1" x14ac:dyDescent="0.4">
      <c r="A50" s="7" t="s">
        <v>17</v>
      </c>
      <c r="B50" s="53" t="s">
        <v>91</v>
      </c>
      <c r="C50" s="3" t="s">
        <v>29</v>
      </c>
      <c r="D50" s="3" t="s">
        <v>46</v>
      </c>
      <c r="E50" s="21">
        <v>900</v>
      </c>
      <c r="F50" s="27">
        <v>900</v>
      </c>
      <c r="G50" s="27">
        <v>0</v>
      </c>
      <c r="H50" s="30">
        <v>0</v>
      </c>
      <c r="I50" s="27">
        <f t="shared" si="0"/>
        <v>900</v>
      </c>
      <c r="J50" s="27">
        <f t="shared" si="1"/>
        <v>900</v>
      </c>
      <c r="K50" s="29">
        <f t="shared" si="2"/>
        <v>1</v>
      </c>
      <c r="L50" s="71" t="s">
        <v>122</v>
      </c>
    </row>
    <row r="51" spans="1:12" ht="16" thickBot="1" x14ac:dyDescent="0.4">
      <c r="A51" s="8" t="s">
        <v>17</v>
      </c>
      <c r="B51" s="55" t="s">
        <v>90</v>
      </c>
      <c r="C51" s="4" t="s">
        <v>29</v>
      </c>
      <c r="D51" s="4" t="s">
        <v>72</v>
      </c>
      <c r="E51" s="24">
        <v>3850</v>
      </c>
      <c r="F51" s="33">
        <v>3850</v>
      </c>
      <c r="G51" s="33">
        <v>0</v>
      </c>
      <c r="H51" s="35">
        <v>0</v>
      </c>
      <c r="I51" s="33">
        <f t="shared" si="0"/>
        <v>3850</v>
      </c>
      <c r="J51" s="33">
        <f t="shared" si="1"/>
        <v>3850</v>
      </c>
      <c r="K51" s="34">
        <f t="shared" si="2"/>
        <v>1</v>
      </c>
      <c r="L51" s="72" t="s">
        <v>110</v>
      </c>
    </row>
    <row r="52" spans="1:12" ht="16" thickBot="1" x14ac:dyDescent="0.4">
      <c r="A52" s="6" t="s">
        <v>18</v>
      </c>
      <c r="B52" s="53" t="s">
        <v>90</v>
      </c>
      <c r="C52" s="3" t="s">
        <v>22</v>
      </c>
      <c r="D52" s="3" t="s">
        <v>73</v>
      </c>
      <c r="E52" s="21"/>
      <c r="F52" s="27"/>
      <c r="G52" s="27"/>
      <c r="H52" s="30"/>
      <c r="I52" s="27">
        <f t="shared" si="0"/>
        <v>0</v>
      </c>
      <c r="J52" s="27">
        <f t="shared" si="1"/>
        <v>0</v>
      </c>
      <c r="K52" s="29" t="e">
        <f t="shared" si="2"/>
        <v>#DIV/0!</v>
      </c>
      <c r="L52" s="50"/>
    </row>
    <row r="53" spans="1:12" ht="16" thickBot="1" x14ac:dyDescent="0.4">
      <c r="A53" s="7" t="s">
        <v>18</v>
      </c>
      <c r="B53" s="53" t="s">
        <v>90</v>
      </c>
      <c r="C53" s="3" t="s">
        <v>22</v>
      </c>
      <c r="D53" s="3" t="s">
        <v>74</v>
      </c>
      <c r="E53" s="21">
        <v>177976.3</v>
      </c>
      <c r="F53" s="27">
        <v>172701.3</v>
      </c>
      <c r="G53" s="27">
        <v>5275</v>
      </c>
      <c r="H53" s="30">
        <v>0</v>
      </c>
      <c r="I53" s="27">
        <f t="shared" si="0"/>
        <v>172701.3</v>
      </c>
      <c r="J53" s="27">
        <f t="shared" si="1"/>
        <v>177976.3</v>
      </c>
      <c r="K53" s="29">
        <f t="shared" si="2"/>
        <v>0.97036122225262578</v>
      </c>
      <c r="L53" s="71" t="s">
        <v>109</v>
      </c>
    </row>
    <row r="54" spans="1:12" ht="16" thickBot="1" x14ac:dyDescent="0.4">
      <c r="A54" s="8" t="s">
        <v>18</v>
      </c>
      <c r="B54" s="55" t="s">
        <v>90</v>
      </c>
      <c r="C54" s="4" t="s">
        <v>29</v>
      </c>
      <c r="D54" s="4" t="s">
        <v>75</v>
      </c>
      <c r="E54" s="48">
        <v>315226</v>
      </c>
      <c r="F54" s="33">
        <v>308926</v>
      </c>
      <c r="G54" s="33">
        <v>6300</v>
      </c>
      <c r="H54" s="35">
        <v>250000</v>
      </c>
      <c r="I54" s="33">
        <f t="shared" si="0"/>
        <v>58926</v>
      </c>
      <c r="J54" s="33">
        <f t="shared" si="1"/>
        <v>65226</v>
      </c>
      <c r="K54" s="34">
        <f t="shared" si="2"/>
        <v>0.90341274951706374</v>
      </c>
      <c r="L54" s="72" t="s">
        <v>96</v>
      </c>
    </row>
    <row r="55" spans="1:12" ht="47" thickBot="1" x14ac:dyDescent="0.4">
      <c r="A55" s="9" t="s">
        <v>19</v>
      </c>
      <c r="B55" s="55" t="s">
        <v>89</v>
      </c>
      <c r="C55" s="4" t="s">
        <v>29</v>
      </c>
      <c r="D55" s="4" t="s">
        <v>76</v>
      </c>
      <c r="E55" s="24">
        <v>138753.19</v>
      </c>
      <c r="F55" s="33">
        <v>122403.18999999999</v>
      </c>
      <c r="G55" s="33">
        <v>16350.000000000015</v>
      </c>
      <c r="H55" s="35">
        <v>0</v>
      </c>
      <c r="I55" s="33">
        <f t="shared" si="0"/>
        <v>122403.18999999999</v>
      </c>
      <c r="J55" s="33">
        <f t="shared" si="1"/>
        <v>138753.19</v>
      </c>
      <c r="K55" s="34">
        <f t="shared" si="2"/>
        <v>0.88216487130854426</v>
      </c>
      <c r="L55" s="72" t="s">
        <v>95</v>
      </c>
    </row>
    <row r="56" spans="1:12" ht="29" x14ac:dyDescent="0.35">
      <c r="A56" s="63" t="s">
        <v>20</v>
      </c>
      <c r="B56" s="3" t="s">
        <v>90</v>
      </c>
      <c r="C56" s="3" t="s">
        <v>29</v>
      </c>
      <c r="D56" s="3" t="s">
        <v>77</v>
      </c>
      <c r="E56" s="52">
        <v>435403.94000000006</v>
      </c>
      <c r="F56" s="44">
        <v>426553.94000000006</v>
      </c>
      <c r="G56" s="44">
        <v>8850</v>
      </c>
      <c r="H56" s="30">
        <v>0</v>
      </c>
      <c r="I56" s="44">
        <f t="shared" si="0"/>
        <v>426553.94000000006</v>
      </c>
      <c r="J56" s="44">
        <f t="shared" si="1"/>
        <v>435403.94000000006</v>
      </c>
      <c r="K56" s="29">
        <f t="shared" si="2"/>
        <v>0.97967404704697891</v>
      </c>
      <c r="L56" s="71" t="s">
        <v>94</v>
      </c>
    </row>
  </sheetData>
  <hyperlinks>
    <hyperlink ref="L33" r:id="rId1" xr:uid="{0CDBE9AB-33F7-46B9-81C0-06F280784F1F}"/>
    <hyperlink ref="L26" r:id="rId2" xr:uid="{3C518362-34F0-4AB8-BC7C-BF5B9E2F7FD0}"/>
    <hyperlink ref="L56" r:id="rId3" xr:uid="{3EE6AD3A-4328-4F63-9130-1CB24944279A}"/>
    <hyperlink ref="L55" r:id="rId4" xr:uid="{8A24B9D4-BE14-4DFB-A7FF-13CEEE78FF89}"/>
    <hyperlink ref="L54" r:id="rId5" xr:uid="{EB81D53A-8FDD-43A6-82CC-75C4DB717E65}"/>
    <hyperlink ref="L25" r:id="rId6" xr:uid="{FEC10B18-42F2-4067-98BB-FC0F4DAF93F0}"/>
    <hyperlink ref="L24" r:id="rId7" xr:uid="{916B0998-2E05-4657-A093-FA2191216CB9}"/>
    <hyperlink ref="L22" r:id="rId8" xr:uid="{3BB9DB91-24F2-4499-96BD-F3C5162F6B71}"/>
    <hyperlink ref="L13" r:id="rId9" xr:uid="{E16A6710-1E1E-4C30-8313-928F1EE72ACA}"/>
    <hyperlink ref="L12" r:id="rId10" xr:uid="{0524ED62-2ACC-4109-AC7D-63AED14AF2FB}"/>
    <hyperlink ref="L10" r:id="rId11" xr:uid="{539832D6-CB23-45B4-8CBD-591231952E28}"/>
    <hyperlink ref="L31" r:id="rId12" xr:uid="{1EBD6D1F-BB86-4F35-A25C-1E2B6E0FE8D4}"/>
    <hyperlink ref="L15" r:id="rId13" xr:uid="{D3064541-5375-40D2-8406-432F803695C9}"/>
    <hyperlink ref="L20" r:id="rId14" xr:uid="{7E66E6B8-F8DD-48F2-8E25-D323069DD74A}"/>
    <hyperlink ref="L4" r:id="rId15" xr:uid="{3CEA9D32-5745-4117-989F-8C74576D0F1D}"/>
    <hyperlink ref="L5" r:id="rId16" xr:uid="{86EDDA85-8EDD-466B-A2D1-83FB3AF13CED}"/>
    <hyperlink ref="L48" r:id="rId17" xr:uid="{595567DC-BCAC-46E7-8157-E56C25DCA560}"/>
    <hyperlink ref="L53" r:id="rId18" xr:uid="{D4EAE894-281C-4EC0-AF68-55F70EBC2FF0}"/>
    <hyperlink ref="L51" r:id="rId19" xr:uid="{4AB7E31E-4865-492F-A382-370C47BF6959}"/>
    <hyperlink ref="L49" r:id="rId20" xr:uid="{26DB0C3F-E3E9-4B01-BFBA-CB6F9DE9065F}"/>
    <hyperlink ref="L45" r:id="rId21" xr:uid="{169027FB-ECC7-4C4D-8431-C902EF091A48}"/>
    <hyperlink ref="L44" r:id="rId22" xr:uid="{F4D1A0FC-4117-49FE-BCF0-179B9B8EA6CC}"/>
    <hyperlink ref="L39" r:id="rId23" xr:uid="{7648CFB3-C900-4F91-BEC2-82504F693AE3}"/>
    <hyperlink ref="L32" r:id="rId24" xr:uid="{54E40CF1-A0DA-4E8A-AA9E-82868F5826AB}"/>
    <hyperlink ref="L47" r:id="rId25" xr:uid="{8BB715B3-85F9-41FB-AB7C-BB8C1A210523}"/>
    <hyperlink ref="L46" r:id="rId26" xr:uid="{C98296D7-0706-4BA8-9B47-99779E583AC1}"/>
    <hyperlink ref="L42" r:id="rId27" xr:uid="{8E8C7582-DEAF-422D-88B6-32BDD96D3364}"/>
    <hyperlink ref="L40" r:id="rId28" xr:uid="{76663577-77DC-4002-A16E-5A6195E42CDD}"/>
    <hyperlink ref="L35" r:id="rId29" xr:uid="{D2A15337-D172-40F2-B30C-651B84F43ECD}"/>
    <hyperlink ref="L27" r:id="rId30" xr:uid="{EB818A8A-AE1B-4722-BD9D-5E54E2876241}"/>
    <hyperlink ref="L23" r:id="rId31" xr:uid="{6E230610-EF2B-4145-8BEE-7EA5A8B5CFB9}"/>
    <hyperlink ref="L50" r:id="rId32" xr:uid="{131DD444-EA34-4829-84A2-5B82BF8450BA}"/>
    <hyperlink ref="L21" r:id="rId33" xr:uid="{64D8959D-9F26-4582-B1F3-2E72E17CBEC6}"/>
    <hyperlink ref="L7" r:id="rId34" xr:uid="{31A9940D-AB6C-4721-8ECA-D80AC847F1CC}"/>
    <hyperlink ref="L8" r:id="rId35" xr:uid="{60E79D16-EB9E-4467-956A-AF588B4AE21B}"/>
    <hyperlink ref="L38" r:id="rId36" xr:uid="{BF9502DE-C1B3-44A0-8269-5163B36E71BF}"/>
  </hyperlinks>
  <pageMargins left="0.7" right="0.7" top="0.75" bottom="0.75" header="0.3" footer="0.3"/>
  <tableParts count="1">
    <tablePart r:id="rId3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Stirling</dc:creator>
  <cp:lastModifiedBy>Jim Stirling</cp:lastModifiedBy>
  <dcterms:created xsi:type="dcterms:W3CDTF">2023-07-28T19:28:50Z</dcterms:created>
  <dcterms:modified xsi:type="dcterms:W3CDTF">2023-08-01T15:39:02Z</dcterms:modified>
</cp:coreProperties>
</file>